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Cenik 2022_01" sheetId="1" r:id="rId1"/>
  </sheets>
  <definedNames>
    <definedName name="_xlnm.Print_Titles" localSheetId="0">'Cenik 2022_01'!$C:$J,'Cenik 2022_01'!$1:$3</definedName>
    <definedName name="_xlnm.Print_Area" localSheetId="0">'Cenik 2022_01'!$B$1:$J$783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3" i="1"/>
  <c r="I504"/>
  <c r="I505"/>
  <c r="I506"/>
  <c r="I507"/>
  <c r="I502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28"/>
  <c r="I326"/>
  <c r="I325"/>
  <c r="I324"/>
  <c r="I322"/>
  <c r="I321"/>
  <c r="I319"/>
  <c r="I451"/>
  <c r="I452"/>
  <c r="I453"/>
  <c r="I454"/>
  <c r="I450"/>
  <c r="J450" s="1"/>
  <c r="I88"/>
  <c r="I89"/>
  <c r="I95"/>
  <c r="I96"/>
  <c r="I98"/>
  <c r="I99"/>
  <c r="I100"/>
  <c r="I102"/>
  <c r="I103"/>
  <c r="I104"/>
  <c r="I106"/>
  <c r="I107"/>
  <c r="I108"/>
  <c r="I110"/>
  <c r="I112"/>
  <c r="I113"/>
  <c r="I114"/>
  <c r="I118"/>
  <c r="I119"/>
  <c r="I120"/>
  <c r="I121"/>
  <c r="I122"/>
  <c r="I123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28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191"/>
  <c r="I219"/>
  <c r="I220"/>
  <c r="I221"/>
  <c r="I222"/>
  <c r="I223"/>
  <c r="I224"/>
  <c r="I225"/>
  <c r="I226"/>
  <c r="I227"/>
  <c r="I228"/>
  <c r="I229"/>
  <c r="I230"/>
  <c r="I231"/>
  <c r="I232"/>
  <c r="I233"/>
  <c r="I234"/>
  <c r="I218"/>
  <c r="I240"/>
  <c r="J240" s="1"/>
  <c r="I241"/>
  <c r="I242"/>
  <c r="I243"/>
  <c r="I244"/>
  <c r="J244" s="1"/>
  <c r="I245"/>
  <c r="I246"/>
  <c r="I247"/>
  <c r="I248"/>
  <c r="J248" s="1"/>
  <c r="I249"/>
  <c r="I250"/>
  <c r="I251"/>
  <c r="I252"/>
  <c r="J252" s="1"/>
  <c r="I253"/>
  <c r="I254"/>
  <c r="I255"/>
  <c r="I256"/>
  <c r="J256" s="1"/>
  <c r="I257"/>
  <c r="I258"/>
  <c r="I259"/>
  <c r="I260"/>
  <c r="J260" s="1"/>
  <c r="I261"/>
  <c r="I262"/>
  <c r="I263"/>
  <c r="I264"/>
  <c r="J264" s="1"/>
  <c r="I265"/>
  <c r="I266"/>
  <c r="I267"/>
  <c r="I268"/>
  <c r="J268" s="1"/>
  <c r="I269"/>
  <c r="I270"/>
  <c r="I271"/>
  <c r="I272"/>
  <c r="J272" s="1"/>
  <c r="I273"/>
  <c r="I274"/>
  <c r="I275"/>
  <c r="I276"/>
  <c r="J276" s="1"/>
  <c r="I277"/>
  <c r="I278"/>
  <c r="I279"/>
  <c r="I280"/>
  <c r="J280" s="1"/>
  <c r="I281"/>
  <c r="I282"/>
  <c r="I283"/>
  <c r="I284"/>
  <c r="J284" s="1"/>
  <c r="I285"/>
  <c r="I286"/>
  <c r="J286" s="1"/>
  <c r="I287"/>
  <c r="J287" s="1"/>
  <c r="I288"/>
  <c r="J288" s="1"/>
  <c r="I239"/>
  <c r="J239" s="1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J311" s="1"/>
  <c r="I312"/>
  <c r="I313"/>
  <c r="I314"/>
  <c r="I293"/>
  <c r="I368"/>
  <c r="J368" s="1"/>
  <c r="I369"/>
  <c r="J369" s="1"/>
  <c r="I370"/>
  <c r="I371"/>
  <c r="I373"/>
  <c r="I374"/>
  <c r="I375"/>
  <c r="I376"/>
  <c r="I377"/>
  <c r="I378"/>
  <c r="I379"/>
  <c r="I380"/>
  <c r="I381"/>
  <c r="I382"/>
  <c r="I383"/>
  <c r="I384"/>
  <c r="I385"/>
  <c r="I386"/>
  <c r="I367"/>
  <c r="J367" s="1"/>
  <c r="I392"/>
  <c r="J392" s="1"/>
  <c r="I393"/>
  <c r="J393" s="1"/>
  <c r="I394"/>
  <c r="J394" s="1"/>
  <c r="I395"/>
  <c r="J395" s="1"/>
  <c r="I396"/>
  <c r="J396" s="1"/>
  <c r="I391"/>
  <c r="J391" s="1"/>
  <c r="I405"/>
  <c r="I406"/>
  <c r="I407"/>
  <c r="I408"/>
  <c r="I409"/>
  <c r="I410"/>
  <c r="I411"/>
  <c r="I412"/>
  <c r="I413"/>
  <c r="I414"/>
  <c r="I415"/>
  <c r="I416"/>
  <c r="I417"/>
  <c r="I404"/>
  <c r="I424"/>
  <c r="I425"/>
  <c r="I426"/>
  <c r="I427"/>
  <c r="I428"/>
  <c r="I429"/>
  <c r="I430"/>
  <c r="I431"/>
  <c r="I432"/>
  <c r="I433"/>
  <c r="I434"/>
  <c r="I435"/>
  <c r="I436"/>
  <c r="I437"/>
  <c r="I443"/>
  <c r="I444"/>
  <c r="I445"/>
  <c r="I442"/>
  <c r="J445" s="1"/>
  <c r="I460"/>
  <c r="I461"/>
  <c r="I462"/>
  <c r="I463"/>
  <c r="I464"/>
  <c r="I465"/>
  <c r="I466"/>
  <c r="I467"/>
  <c r="I468"/>
  <c r="I469"/>
  <c r="I459"/>
  <c r="I475"/>
  <c r="I476"/>
  <c r="I477"/>
  <c r="I474"/>
  <c r="I483"/>
  <c r="I484"/>
  <c r="I485"/>
  <c r="J485" s="1"/>
  <c r="I482"/>
  <c r="I491"/>
  <c r="I492"/>
  <c r="I493"/>
  <c r="I494"/>
  <c r="I495"/>
  <c r="I496"/>
  <c r="I497"/>
  <c r="I514"/>
  <c r="I515"/>
  <c r="I516"/>
  <c r="I517"/>
  <c r="I518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24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582"/>
  <c r="I609"/>
  <c r="I610"/>
  <c r="I611"/>
  <c r="I612"/>
  <c r="I613"/>
  <c r="I614"/>
  <c r="I615"/>
  <c r="I616"/>
  <c r="I617"/>
  <c r="I618"/>
  <c r="I608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5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689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J750" s="1"/>
  <c r="I718"/>
  <c r="I755"/>
  <c r="I754"/>
  <c r="I761"/>
  <c r="I762"/>
  <c r="I763"/>
  <c r="I764"/>
  <c r="I765"/>
  <c r="I766"/>
  <c r="I767"/>
  <c r="I768"/>
  <c r="I769"/>
  <c r="I760"/>
  <c r="I774"/>
  <c r="I775"/>
  <c r="J775" s="1"/>
  <c r="I490"/>
  <c r="J490" s="1"/>
  <c r="B186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28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94"/>
  <c r="B87"/>
  <c r="B88"/>
  <c r="B89"/>
  <c r="B86"/>
  <c r="B81"/>
  <c r="B69"/>
  <c r="B70"/>
  <c r="B71"/>
  <c r="B72"/>
  <c r="B73"/>
  <c r="B74"/>
  <c r="B75"/>
  <c r="B76"/>
  <c r="B68"/>
  <c r="B49"/>
  <c r="B50"/>
  <c r="B51"/>
  <c r="B52"/>
  <c r="B53"/>
  <c r="B54"/>
  <c r="B55"/>
  <c r="B56"/>
  <c r="B57"/>
  <c r="B58"/>
  <c r="B59"/>
  <c r="B60"/>
  <c r="B61"/>
  <c r="B62"/>
  <c r="B63"/>
  <c r="B48"/>
  <c r="B33"/>
  <c r="B34"/>
  <c r="B35"/>
  <c r="B36"/>
  <c r="B37"/>
  <c r="B38"/>
  <c r="B39"/>
  <c r="B40"/>
  <c r="B41"/>
  <c r="B42"/>
  <c r="B43"/>
  <c r="B32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7"/>
  <c r="B8"/>
  <c r="B6"/>
  <c r="I86"/>
  <c r="I81"/>
  <c r="I76"/>
  <c r="I75"/>
  <c r="I74"/>
  <c r="I73"/>
  <c r="I72"/>
  <c r="I71"/>
  <c r="I70"/>
  <c r="I69"/>
  <c r="I68"/>
  <c r="I41"/>
  <c r="I40"/>
  <c r="I39"/>
  <c r="I38"/>
  <c r="I37"/>
  <c r="I36"/>
  <c r="I35"/>
  <c r="I34"/>
  <c r="I33"/>
  <c r="I27"/>
  <c r="I18"/>
  <c r="I17"/>
  <c r="I16"/>
  <c r="I15"/>
  <c r="I14"/>
  <c r="I13"/>
  <c r="I12"/>
  <c r="I11"/>
  <c r="I10"/>
  <c r="I9"/>
  <c r="I8"/>
  <c r="I7"/>
  <c r="J302" l="1"/>
  <c r="J295"/>
  <c r="J303"/>
  <c r="J451"/>
  <c r="J454"/>
  <c r="J453"/>
  <c r="J452"/>
  <c r="J294"/>
  <c r="J468"/>
  <c r="J309"/>
  <c r="J301"/>
  <c r="J293"/>
  <c r="J278"/>
  <c r="J270"/>
  <c r="J262"/>
  <c r="J254"/>
  <c r="J246"/>
  <c r="J310"/>
  <c r="J497"/>
  <c r="J308"/>
  <c r="J300"/>
  <c r="J307"/>
  <c r="J314"/>
  <c r="J306"/>
  <c r="J298"/>
  <c r="J476"/>
  <c r="J427"/>
  <c r="J313"/>
  <c r="J305"/>
  <c r="J297"/>
  <c r="J282"/>
  <c r="J274"/>
  <c r="J266"/>
  <c r="J258"/>
  <c r="J250"/>
  <c r="J242"/>
  <c r="J493"/>
  <c r="J312"/>
  <c r="J304"/>
  <c r="J296"/>
  <c r="J466"/>
  <c r="J477"/>
  <c r="J495"/>
  <c r="J491"/>
  <c r="J483"/>
  <c r="J299"/>
  <c r="J285"/>
  <c r="J277"/>
  <c r="J269"/>
  <c r="J261"/>
  <c r="J253"/>
  <c r="J245"/>
  <c r="J475"/>
  <c r="J460"/>
  <c r="J434"/>
  <c r="J431"/>
  <c r="J281"/>
  <c r="J273"/>
  <c r="J265"/>
  <c r="J257"/>
  <c r="J249"/>
  <c r="J241"/>
  <c r="J496"/>
  <c r="J492"/>
  <c r="J467"/>
  <c r="J437"/>
  <c r="J430"/>
  <c r="J426"/>
  <c r="J423"/>
  <c r="J425"/>
  <c r="J283"/>
  <c r="J279"/>
  <c r="J275"/>
  <c r="J271"/>
  <c r="J267"/>
  <c r="J263"/>
  <c r="J259"/>
  <c r="J255"/>
  <c r="J251"/>
  <c r="J247"/>
  <c r="J243"/>
  <c r="J494"/>
  <c r="J484"/>
  <c r="J443"/>
  <c r="J435"/>
  <c r="J429"/>
  <c r="J459"/>
  <c r="J464"/>
  <c r="J422"/>
  <c r="J433"/>
  <c r="J424"/>
  <c r="J469"/>
  <c r="J442"/>
  <c r="J428"/>
  <c r="J463"/>
  <c r="J482"/>
  <c r="J474"/>
  <c r="J436"/>
  <c r="J465"/>
  <c r="J432"/>
  <c r="J462"/>
  <c r="J444"/>
  <c r="J461"/>
  <c r="J749"/>
  <c r="J748"/>
  <c r="J747"/>
  <c r="J746"/>
  <c r="J745"/>
  <c r="J744"/>
  <c r="J713" l="1"/>
  <c r="J712"/>
  <c r="J684"/>
  <c r="J683"/>
  <c r="J682"/>
  <c r="J681"/>
  <c r="J679"/>
  <c r="J548"/>
  <c r="J547"/>
  <c r="J518" l="1"/>
  <c r="J516"/>
  <c r="J515"/>
  <c r="J514"/>
  <c r="J513"/>
  <c r="J186"/>
  <c r="J185"/>
  <c r="J143"/>
  <c r="J135"/>
  <c r="J123"/>
  <c r="J122"/>
  <c r="J121"/>
  <c r="J120"/>
  <c r="J119"/>
  <c r="J118"/>
  <c r="J114"/>
  <c r="J113"/>
  <c r="J112"/>
  <c r="J110"/>
  <c r="J108"/>
  <c r="J107"/>
  <c r="J106"/>
  <c r="J104"/>
  <c r="J103"/>
  <c r="J102"/>
  <c r="J100"/>
  <c r="J99"/>
  <c r="J98"/>
  <c r="J96"/>
  <c r="J95"/>
  <c r="J94"/>
  <c r="J76"/>
  <c r="J75"/>
  <c r="J74"/>
  <c r="J73"/>
  <c r="J72"/>
  <c r="J71"/>
  <c r="J70"/>
  <c r="J69"/>
  <c r="I63"/>
  <c r="J63" s="1"/>
  <c r="I62"/>
  <c r="J62" s="1"/>
  <c r="I61"/>
  <c r="J61" s="1"/>
  <c r="I60"/>
  <c r="J60" s="1"/>
  <c r="I59"/>
  <c r="J59" s="1"/>
  <c r="I58"/>
  <c r="J58" s="1"/>
  <c r="I57"/>
  <c r="J57" s="1"/>
  <c r="I56"/>
  <c r="J56" s="1"/>
  <c r="I55"/>
  <c r="J55" s="1"/>
  <c r="I54"/>
  <c r="J54" s="1"/>
  <c r="I53"/>
  <c r="J53" s="1"/>
  <c r="I52"/>
  <c r="J52" s="1"/>
  <c r="I51"/>
  <c r="J51" s="1"/>
  <c r="I50"/>
  <c r="J50" s="1"/>
  <c r="I49"/>
  <c r="J49" s="1"/>
  <c r="I48"/>
  <c r="J48" s="1"/>
  <c r="J41"/>
  <c r="J40"/>
  <c r="J39"/>
  <c r="J38"/>
  <c r="J37"/>
  <c r="J36"/>
  <c r="J35"/>
  <c r="J34"/>
  <c r="J33"/>
  <c r="I32"/>
  <c r="J32" s="1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I6"/>
  <c r="J6" s="1"/>
  <c r="J182" l="1"/>
  <c r="J703"/>
  <c r="J696"/>
  <c r="J690"/>
  <c r="J702"/>
  <c r="J689"/>
  <c r="J701"/>
  <c r="J695"/>
  <c r="J705"/>
  <c r="J707"/>
  <c r="J700"/>
  <c r="J694"/>
  <c r="J699"/>
  <c r="J706"/>
  <c r="J693"/>
  <c r="J692"/>
  <c r="J704"/>
  <c r="J698"/>
  <c r="J517"/>
  <c r="J598"/>
  <c r="J590"/>
  <c r="J582"/>
  <c r="J597"/>
  <c r="J589"/>
  <c r="J596"/>
  <c r="J588"/>
  <c r="J599"/>
  <c r="J603"/>
  <c r="J595"/>
  <c r="J587"/>
  <c r="J591"/>
  <c r="J583"/>
  <c r="J602"/>
  <c r="J594"/>
  <c r="J586"/>
  <c r="J601"/>
  <c r="J593"/>
  <c r="J585"/>
  <c r="J600"/>
  <c r="J592"/>
  <c r="J584"/>
  <c r="J159"/>
  <c r="J131"/>
  <c r="J139"/>
  <c r="J147"/>
  <c r="J155"/>
  <c r="J163"/>
  <c r="J171"/>
  <c r="J192"/>
  <c r="J200"/>
  <c r="J208"/>
  <c r="J167"/>
  <c r="J183"/>
  <c r="J193"/>
  <c r="J209"/>
  <c r="J175"/>
  <c r="J201"/>
  <c r="J184"/>
  <c r="J194"/>
  <c r="J202"/>
  <c r="J210"/>
  <c r="J199"/>
  <c r="J207"/>
  <c r="J195"/>
  <c r="J211"/>
  <c r="J196"/>
  <c r="J204"/>
  <c r="J212"/>
  <c r="J191"/>
  <c r="J197"/>
  <c r="J205"/>
  <c r="J213"/>
  <c r="J198"/>
  <c r="J206"/>
  <c r="J539"/>
  <c r="J533"/>
  <c r="J532"/>
  <c r="J537"/>
  <c r="J524"/>
  <c r="J540"/>
  <c r="J534"/>
  <c r="J527"/>
  <c r="J526"/>
  <c r="J538"/>
  <c r="J525"/>
  <c r="J536"/>
  <c r="J530"/>
  <c r="J542"/>
  <c r="J535"/>
  <c r="J529"/>
  <c r="J541"/>
  <c r="J528"/>
  <c r="J531"/>
  <c r="J151"/>
  <c r="J179"/>
  <c r="J128"/>
  <c r="J136"/>
  <c r="J140"/>
  <c r="J144"/>
  <c r="J148"/>
  <c r="J152"/>
  <c r="J156"/>
  <c r="J160"/>
  <c r="J164"/>
  <c r="J168"/>
  <c r="J172"/>
  <c r="J176"/>
  <c r="J180"/>
  <c r="J132"/>
  <c r="J129"/>
  <c r="J137"/>
  <c r="J141"/>
  <c r="J145"/>
  <c r="J149"/>
  <c r="J153"/>
  <c r="J157"/>
  <c r="J161"/>
  <c r="J165"/>
  <c r="J169"/>
  <c r="J173"/>
  <c r="J177"/>
  <c r="J181"/>
  <c r="J133"/>
  <c r="J130"/>
  <c r="J134"/>
  <c r="J138"/>
  <c r="J142"/>
  <c r="J146"/>
  <c r="J150"/>
  <c r="J154"/>
  <c r="J158"/>
  <c r="J162"/>
  <c r="J166"/>
  <c r="J170"/>
  <c r="J174"/>
  <c r="J178"/>
  <c r="J81"/>
  <c r="J86"/>
  <c r="J87"/>
  <c r="J88"/>
  <c r="J89"/>
  <c r="J232" l="1"/>
  <c r="J697"/>
  <c r="J769"/>
  <c r="J764"/>
  <c r="J763"/>
  <c r="J765"/>
  <c r="J760"/>
  <c r="J768"/>
  <c r="J762"/>
  <c r="J767"/>
  <c r="J761"/>
  <c r="J766"/>
  <c r="J691"/>
  <c r="J755"/>
  <c r="J754"/>
  <c r="J227"/>
  <c r="J230"/>
  <c r="J233"/>
  <c r="J223"/>
  <c r="J226"/>
  <c r="J203"/>
  <c r="J234"/>
  <c r="J224"/>
  <c r="J231"/>
  <c r="J220"/>
  <c r="J507"/>
  <c r="J506"/>
  <c r="J505"/>
  <c r="J504"/>
  <c r="J503"/>
  <c r="J502"/>
  <c r="J218"/>
  <c r="J228"/>
  <c r="J219"/>
  <c r="J229"/>
  <c r="J225"/>
  <c r="J222"/>
  <c r="J221"/>
  <c r="J742" l="1"/>
  <c r="J743"/>
  <c r="J325" l="1"/>
  <c r="J333"/>
  <c r="J344"/>
  <c r="J351"/>
  <c r="J350"/>
  <c r="J324"/>
  <c r="J343"/>
  <c r="J330"/>
  <c r="J355"/>
  <c r="J354"/>
  <c r="J319"/>
  <c r="J329"/>
  <c r="J340"/>
  <c r="J347"/>
  <c r="J357"/>
  <c r="J336"/>
  <c r="J337"/>
  <c r="J346"/>
  <c r="J353"/>
  <c r="J332"/>
  <c r="J339"/>
  <c r="J352"/>
  <c r="J349"/>
  <c r="J360"/>
  <c r="J328"/>
  <c r="J335"/>
  <c r="J322"/>
  <c r="J341"/>
  <c r="J326"/>
  <c r="J321"/>
  <c r="J338"/>
  <c r="J345"/>
  <c r="J356"/>
  <c r="J331"/>
  <c r="J359"/>
  <c r="J348"/>
  <c r="J379" l="1"/>
  <c r="J377"/>
  <c r="J376"/>
  <c r="J373"/>
  <c r="J383"/>
  <c r="J381"/>
  <c r="J385"/>
  <c r="J374"/>
  <c r="J375"/>
  <c r="J384"/>
  <c r="J372"/>
  <c r="J382"/>
  <c r="J378"/>
  <c r="J386"/>
  <c r="J380"/>
  <c r="J370"/>
  <c r="J334"/>
  <c r="J342"/>
  <c r="J358"/>
  <c r="J362" l="1"/>
  <c r="J361"/>
  <c r="J371"/>
  <c r="J608" l="1"/>
  <c r="J618"/>
  <c r="J613"/>
  <c r="J609"/>
  <c r="J614"/>
  <c r="J616"/>
  <c r="J617"/>
  <c r="J611"/>
  <c r="J610"/>
  <c r="J662"/>
  <c r="J732" l="1"/>
  <c r="J738"/>
  <c r="J724"/>
  <c r="J736"/>
  <c r="J723"/>
  <c r="J719"/>
  <c r="J665"/>
  <c r="J670"/>
  <c r="J667"/>
  <c r="J672"/>
  <c r="J734"/>
  <c r="J725"/>
  <c r="J673"/>
  <c r="J668"/>
  <c r="J718"/>
  <c r="J722"/>
  <c r="J612"/>
  <c r="J660"/>
  <c r="J671"/>
  <c r="J731"/>
  <c r="J675"/>
  <c r="J676"/>
  <c r="J727"/>
  <c r="J664"/>
  <c r="J730"/>
  <c r="J735"/>
  <c r="J733"/>
  <c r="J737"/>
  <c r="J729"/>
  <c r="J663"/>
  <c r="J720"/>
  <c r="J678"/>
  <c r="J677"/>
  <c r="J674"/>
  <c r="J728"/>
  <c r="J661"/>
  <c r="J666"/>
  <c r="J615"/>
  <c r="J669"/>
  <c r="J740"/>
  <c r="J739"/>
  <c r="J721"/>
  <c r="J726"/>
  <c r="J709" l="1"/>
  <c r="J659"/>
  <c r="J710"/>
  <c r="J708"/>
  <c r="J543"/>
  <c r="J544"/>
  <c r="J545"/>
  <c r="J774"/>
  <c r="J741"/>
  <c r="J68"/>
  <c r="J404"/>
  <c r="J409"/>
  <c r="J416"/>
  <c r="J406"/>
  <c r="J408"/>
  <c r="J413"/>
  <c r="J412"/>
  <c r="J415"/>
  <c r="J407"/>
  <c r="J414"/>
  <c r="J410"/>
  <c r="J405"/>
  <c r="J417"/>
  <c r="J411"/>
</calcChain>
</file>

<file path=xl/sharedStrings.xml><?xml version="1.0" encoding="utf-8"?>
<sst xmlns="http://schemas.openxmlformats.org/spreadsheetml/2006/main" count="3344" uniqueCount="2132">
  <si>
    <t>Ceny neobsahují náklady na dopravu.</t>
  </si>
  <si>
    <t>Ceny jsou uvedené bez DPH</t>
  </si>
  <si>
    <t>Pozn.:</t>
  </si>
  <si>
    <t>20 litrů</t>
  </si>
  <si>
    <t>Q9000/20</t>
  </si>
  <si>
    <t>Q 9000</t>
  </si>
  <si>
    <t>ULT/C.13</t>
  </si>
  <si>
    <t>10 litrů</t>
  </si>
  <si>
    <t>Q9000/10</t>
  </si>
  <si>
    <t>ULT/C.12</t>
  </si>
  <si>
    <t>5 litrů</t>
  </si>
  <si>
    <t>Q9000/05</t>
  </si>
  <si>
    <t>ULT/C.11</t>
  </si>
  <si>
    <t>1 litr</t>
  </si>
  <si>
    <t>Q9000/01</t>
  </si>
  <si>
    <t>ULT/C.10</t>
  </si>
  <si>
    <t>0,5 litru</t>
  </si>
  <si>
    <t>Q9000/005</t>
  </si>
  <si>
    <t>ULT/C.09</t>
  </si>
  <si>
    <t>1,5 kg</t>
  </si>
  <si>
    <t>Q8010AL/01</t>
  </si>
  <si>
    <t>Q8010AL</t>
  </si>
  <si>
    <t>ULT/C.08</t>
  </si>
  <si>
    <t>Q8010/20</t>
  </si>
  <si>
    <t>Q 8010</t>
  </si>
  <si>
    <t>ULT/C.07</t>
  </si>
  <si>
    <t>Q8010/10</t>
  </si>
  <si>
    <t>ULT/C.06</t>
  </si>
  <si>
    <t>Q8010/01</t>
  </si>
  <si>
    <t>ULT/C.05</t>
  </si>
  <si>
    <t>Q6001/20</t>
  </si>
  <si>
    <t>Q 6001</t>
  </si>
  <si>
    <t>ULT/C.15</t>
  </si>
  <si>
    <t>Q6001/10</t>
  </si>
  <si>
    <t>Q6001/05</t>
  </si>
  <si>
    <t>ULT/C.14</t>
  </si>
  <si>
    <t>Q6000/20</t>
  </si>
  <si>
    <t>Q 6000</t>
  </si>
  <si>
    <t>ULT/C.04</t>
  </si>
  <si>
    <t>Q6000/10</t>
  </si>
  <si>
    <t>ULT/C.03</t>
  </si>
  <si>
    <t>Q3000/01</t>
  </si>
  <si>
    <t>Q 3000</t>
  </si>
  <si>
    <t>ULT/C.02</t>
  </si>
  <si>
    <t>Q3000/005</t>
  </si>
  <si>
    <t>ULT/C.01</t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</si>
  <si>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výrobky určené pouze pro prodej na základě živnostenského listu</t>
    </r>
  </si>
  <si>
    <t>Cena
po slevě</t>
  </si>
  <si>
    <t>Výše slevy</t>
  </si>
  <si>
    <r>
      <t xml:space="preserve">Přípravky pro profesionální použití </t>
    </r>
    <r>
      <rPr>
        <b/>
        <vertAlign val="superscript"/>
        <sz val="12"/>
        <color theme="1"/>
        <rFont val="Calibri"/>
        <family val="2"/>
        <charset val="238"/>
        <scheme val="minor"/>
      </rPr>
      <t>2)</t>
    </r>
  </si>
  <si>
    <t>1 kg</t>
  </si>
  <si>
    <t>Na2SO3/01</t>
  </si>
  <si>
    <t>Siřičitan sodný</t>
  </si>
  <si>
    <t>ULT/B.08</t>
  </si>
  <si>
    <t>Na3PO4/01</t>
  </si>
  <si>
    <t>Fosforečnan sodný</t>
  </si>
  <si>
    <t>ULT/B.07</t>
  </si>
  <si>
    <t>Q0008/01</t>
  </si>
  <si>
    <r>
      <t>Q 0008</t>
    </r>
    <r>
      <rPr>
        <vertAlign val="superscript"/>
        <sz val="11"/>
        <rFont val="Calibri"/>
        <family val="2"/>
        <charset val="238"/>
        <scheme val="minor"/>
      </rPr>
      <t>1)</t>
    </r>
  </si>
  <si>
    <t>ULT/B.06</t>
  </si>
  <si>
    <t>Q0004/10</t>
  </si>
  <si>
    <t>Q 0004</t>
  </si>
  <si>
    <t>ULT/B.05</t>
  </si>
  <si>
    <t>Q0004/05</t>
  </si>
  <si>
    <t>ULT/B.04</t>
  </si>
  <si>
    <t>Q0004/01</t>
  </si>
  <si>
    <t>ULT/B.03</t>
  </si>
  <si>
    <t>Q0002/01</t>
  </si>
  <si>
    <r>
      <t>Q 0002</t>
    </r>
    <r>
      <rPr>
        <vertAlign val="superscript"/>
        <sz val="11"/>
        <rFont val="Calibri"/>
        <family val="2"/>
        <charset val="238"/>
        <scheme val="minor"/>
      </rPr>
      <t>1)</t>
    </r>
  </si>
  <si>
    <t>ULT/B.02</t>
  </si>
  <si>
    <t>Q0001/01</t>
  </si>
  <si>
    <r>
      <t>Q 0001</t>
    </r>
    <r>
      <rPr>
        <vertAlign val="superscript"/>
        <sz val="11"/>
        <rFont val="Calibri"/>
        <family val="2"/>
        <charset val="238"/>
        <scheme val="minor"/>
      </rPr>
      <t>1)</t>
    </r>
  </si>
  <si>
    <t>ULT/B.01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</si>
  <si>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1) </t>
    </r>
    <r>
      <rPr>
        <sz val="11"/>
        <color theme="1"/>
        <rFont val="Calibri"/>
        <family val="2"/>
        <charset val="238"/>
        <scheme val="minor"/>
      </rPr>
      <t>výrobky určené pro dodání pouze na základě předchozí analýzy a zpracování projektu - viz rozbory a služby</t>
    </r>
  </si>
  <si>
    <r>
      <t>Ochranné a čistící přípravky pro topné systémy bytových domů a průmyslových objektů</t>
    </r>
    <r>
      <rPr>
        <b/>
        <vertAlign val="superscript"/>
        <sz val="12"/>
        <color theme="1"/>
        <rFont val="Calibri"/>
        <family val="2"/>
        <charset val="238"/>
        <scheme val="minor"/>
      </rPr>
      <t>1)</t>
    </r>
  </si>
  <si>
    <t>Q803R/10</t>
  </si>
  <si>
    <t>Q 803R</t>
  </si>
  <si>
    <t>ULT/A.22</t>
  </si>
  <si>
    <t>Q803R/05</t>
  </si>
  <si>
    <t>ULT/A.21</t>
  </si>
  <si>
    <t>Q803R/01</t>
  </si>
  <si>
    <t>ULT/A.20</t>
  </si>
  <si>
    <t>Q800/20</t>
  </si>
  <si>
    <t>Q 800</t>
  </si>
  <si>
    <t>ULT/A.19</t>
  </si>
  <si>
    <t>Q800/01</t>
  </si>
  <si>
    <t>ULT/A.18</t>
  </si>
  <si>
    <t>Q700/20</t>
  </si>
  <si>
    <t>Q 700</t>
  </si>
  <si>
    <t>ULT/A.17</t>
  </si>
  <si>
    <t>Q700/01</t>
  </si>
  <si>
    <t>ULT/A.16</t>
  </si>
  <si>
    <t>Q400/20</t>
  </si>
  <si>
    <t>Q 400</t>
  </si>
  <si>
    <t>ULT/A.15</t>
  </si>
  <si>
    <t>Q400/01</t>
  </si>
  <si>
    <t>ULT/A.14</t>
  </si>
  <si>
    <t>Q2035/20</t>
  </si>
  <si>
    <t>Q 2035</t>
  </si>
  <si>
    <t>ULT/A.13</t>
  </si>
  <si>
    <t>Q200/10</t>
  </si>
  <si>
    <t>Q 200</t>
  </si>
  <si>
    <t>ULT/A.12</t>
  </si>
  <si>
    <t>Q200/01</t>
  </si>
  <si>
    <t>ULT/A.11</t>
  </si>
  <si>
    <t>Q100D/10</t>
  </si>
  <si>
    <t>Q 100 Comfort Duo</t>
  </si>
  <si>
    <t>ULT/A.10</t>
  </si>
  <si>
    <t>Q100D/01</t>
  </si>
  <si>
    <t>ULT/A.09</t>
  </si>
  <si>
    <t>Q100/20</t>
  </si>
  <si>
    <t>Q 100 Comfort</t>
  </si>
  <si>
    <t>ULT/A.08</t>
  </si>
  <si>
    <t>Q100/01</t>
  </si>
  <si>
    <t>ULT/A.07</t>
  </si>
  <si>
    <t>Q100B4/10</t>
  </si>
  <si>
    <t>Q 100 BASIC Quattro</t>
  </si>
  <si>
    <t>ULT/A.06</t>
  </si>
  <si>
    <t>Q100B4/05</t>
  </si>
  <si>
    <t>ULT/A.05</t>
  </si>
  <si>
    <t>Q100B2/05</t>
  </si>
  <si>
    <t>Q 100 BASIC Duo</t>
  </si>
  <si>
    <t>ULT/A.04</t>
  </si>
  <si>
    <t>Q100B4/01</t>
  </si>
  <si>
    <t>ULT/A.03</t>
  </si>
  <si>
    <t>Q100B2/01</t>
  </si>
  <si>
    <t>ULT/A.02</t>
  </si>
  <si>
    <t>Q100B/01</t>
  </si>
  <si>
    <t>Q 100 BASIC</t>
  </si>
  <si>
    <t>ULT/A.01</t>
  </si>
  <si>
    <t>ULTIMA - Ochranné a čistící přípravky pro topné systémy bytů a rodinných domů</t>
  </si>
  <si>
    <t>Zákazník cena po slevě</t>
  </si>
  <si>
    <t>Výše slevy pro zákazníka</t>
  </si>
  <si>
    <t>Doporučená koncová prodejní cena</t>
  </si>
  <si>
    <t>Balení</t>
  </si>
  <si>
    <t>Číslo řádku</t>
  </si>
  <si>
    <t>ULT/B.09</t>
  </si>
  <si>
    <t>Na3PO4/25</t>
  </si>
  <si>
    <t>25 kg</t>
  </si>
  <si>
    <t>ULT/B.10</t>
  </si>
  <si>
    <t>Na2SO3/25</t>
  </si>
  <si>
    <t>ULT/B.11</t>
  </si>
  <si>
    <t>Inhibitor Pol 188A</t>
  </si>
  <si>
    <t>POL188A/20</t>
  </si>
  <si>
    <r>
      <t>Inhibitor koroze a dispergační prostředek pro velkoobjemové otevřené chladící systémy s možností určení koncentrace přípravku, tvrdost upravované vody 1,6 - 16,5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>dH, základní dávkování 50 - 100 g /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, stabilní vůči oxidujícím biocidům, pro určení specifického dávkování je nutné provést rozbor provozní vody.</t>
    </r>
  </si>
  <si>
    <t>dle poptávky</t>
  </si>
  <si>
    <t>ULT/B.12</t>
  </si>
  <si>
    <t>Biodicní přípravek Bio 425</t>
  </si>
  <si>
    <t>BIO425/20</t>
  </si>
  <si>
    <r>
      <t>Širokospektrání biocidní přípravek pro velkobjemové otevřené chlacící systémy, zabraňuje růstu širokého spektra bakterií a hub, tvorbě slizu a růstu řas. Je určen pro šokové dávkování v rozmezí 100 - 200 g /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(orientační hodnota), lze dávkovat i kontinuálně v rozmení 10 - 25 g /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(orientační hodnota), pro určení specifického dávkování je nutné provést rozbor provozní vody.</t>
    </r>
  </si>
  <si>
    <t>Název</t>
  </si>
  <si>
    <t>Objednací kód</t>
  </si>
  <si>
    <t>Popis produktu</t>
  </si>
  <si>
    <t>Interní identifikátor</t>
  </si>
  <si>
    <t>Koncentrovaný přípravek pro změkčení vody.
– vhodný pro všechny typy kovů včetně hliníku
– snižuje tvrdost vody o 10°dH
– dávkování 1 : 100</t>
  </si>
  <si>
    <r>
      <rPr>
        <b/>
        <sz val="11"/>
        <color theme="1"/>
        <rFont val="Calibri"/>
        <family val="2"/>
        <charset val="238"/>
        <scheme val="minor"/>
      </rPr>
      <t xml:space="preserve">Vysoce koncentrovaný </t>
    </r>
    <r>
      <rPr>
        <sz val="11"/>
        <color theme="1"/>
        <rFont val="Calibri"/>
        <family val="2"/>
        <charset val="238"/>
        <scheme val="minor"/>
      </rPr>
      <t>katodicko-anodický měřitelný inhibitor koroze pro topné a chladící systémy.
– určeno pro všechny typy kovů vč. hliníku
– vhodný i pro glykoly</t>
    </r>
    <r>
      <rPr>
        <b/>
        <sz val="11"/>
        <color theme="1"/>
        <rFont val="Calibri"/>
        <family val="2"/>
        <charset val="238"/>
        <scheme val="minor"/>
      </rPr>
      <t xml:space="preserve">
– dávkování 1 : 400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</si>
  <si>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r>
      <t xml:space="preserve">Koncentrovaný čístící přípravek na kaly a usazeniny pro topné a chladící systémy.
– neutrální pH
– Vhodné pro nové i stávající systémy 
– kompatibilní s přípravkem Q700
– dávkování 1 : 100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</si>
  <si>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r>
      <t xml:space="preserve">Ochranný a čistící biocidní přípravek pro systémy chlazení a topení včetně podlahového vytápění
– vhodné pro nové i stávající systémy
– ponechává se v systému, nevypouští se
– dávkování 1 : 300.
</t>
    </r>
    <r>
      <rPr>
        <b/>
        <sz val="11"/>
        <color theme="5" tint="-0.249977111117893"/>
        <rFont val="Calibri"/>
        <family val="2"/>
        <charset val="238"/>
        <scheme val="minor"/>
      </rPr>
      <t>Splňuje ČSN 14868</t>
    </r>
  </si>
  <si>
    <r>
      <t>Fosforečnan sodný krystalický (Na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PO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4 </t>
    </r>
    <r>
      <rPr>
        <sz val="11"/>
        <color theme="1"/>
        <rFont val="Calibri"/>
        <family val="2"/>
        <charset val="238"/>
        <scheme val="minor"/>
      </rPr>
      <t>x 12 H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O) pro odstranění zbytkové tvrdosti provozní vody, udržení optimálního pH provozní vody, tvorby ochranné antikorozní vrstvy v topném systému.</t>
    </r>
  </si>
  <si>
    <r>
      <t>Siřičitan sodný bezvodý (Na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SO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) pro odstranění rozpuštěného kyslíku v provozní vodě topného systému.</t>
    </r>
  </si>
  <si>
    <r>
      <t xml:space="preserve">Vysoce účinný koncentrovaný čistící přípravek pro odstraňování korozních nečistot a usazenin v topných a chladících systémech a ve výměnících zdrojů tepla/chladu.
– neutrální pH
– vhodný pro akutní čištění systému
– dávkování 5 %
</t>
    </r>
    <r>
      <rPr>
        <b/>
        <sz val="11"/>
        <color theme="5" tint="-0.249977111117893"/>
        <rFont val="Calibri"/>
        <family val="2"/>
        <charset val="238"/>
        <scheme val="minor"/>
      </rPr>
      <t>Splňuje ČSN 14868</t>
    </r>
  </si>
  <si>
    <r>
      <t>Koncentrovaný přípravek pro snížení pH vody pro topné a chladící systémy.
– vhodné pro uzavené i otevřené systémy
– dávkování 1 : 1000
– před aplikací je nutné provést rozbor provozní vody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color theme="5" tint="-0.249977111117893"/>
        <rFont val="Calibri"/>
        <family val="2"/>
        <charset val="238"/>
        <scheme val="minor"/>
      </rPr>
      <t>Výrobek lze objednat pouze po předchozí konzultaci</t>
    </r>
  </si>
  <si>
    <r>
      <t xml:space="preserve">Čistící přípravek na odstranění spalinových nečistot na výměnících kotlů pro přímé použití s dobou účinnosti během cca 10 min. 
Aplikace formou rozprašovače, který je součástí balení.
</t>
    </r>
    <r>
      <rPr>
        <sz val="11"/>
        <color theme="5" tint="-0.249977111117893"/>
        <rFont val="Calibri"/>
        <family val="2"/>
        <charset val="238"/>
        <scheme val="minor"/>
      </rPr>
      <t>Výrobky určené pouze pro prodej na základě živnostenského listu</t>
    </r>
  </si>
  <si>
    <r>
      <t xml:space="preserve">Čistící přípravek na odstranění spalinových nečistot na výměnících kotlů pro přímé použití s dobou účinnosti během cca 10 min. 
Aplikace formou rozprašovače, který není součástí balení.
</t>
    </r>
    <r>
      <rPr>
        <sz val="11"/>
        <color rgb="FFFF0000"/>
        <rFont val="Calibri"/>
        <family val="2"/>
        <charset val="238"/>
        <scheme val="minor"/>
      </rPr>
      <t>V</t>
    </r>
    <r>
      <rPr>
        <sz val="11"/>
        <color theme="5" tint="-0.249977111117893"/>
        <rFont val="Calibri"/>
        <family val="2"/>
        <charset val="238"/>
        <scheme val="minor"/>
      </rPr>
      <t>ýrobky určené pouze pro prodej na základě živnostenského listu</t>
    </r>
  </si>
  <si>
    <r>
      <t xml:space="preserve">Čistící přípravek na degradované glykolové kapaliny v solárních, topných a chladících systémech. Přípravek je určen pro přímé použití, dále se neředí.
</t>
    </r>
    <r>
      <rPr>
        <sz val="11"/>
        <color theme="5" tint="-0.249977111117893"/>
        <rFont val="Calibri"/>
        <family val="2"/>
        <charset val="238"/>
        <scheme val="minor"/>
      </rPr>
      <t>Výrobky určené pouze pro prodej na základě živnostenského listu</t>
    </r>
  </si>
  <si>
    <r>
      <t xml:space="preserve">Koncentrovaný čistící přípravek na degradované glykolové kapaliny v solárních, topných a chladících systémech.
Ředící poměr 1 : 2
</t>
    </r>
    <r>
      <rPr>
        <sz val="11"/>
        <color theme="5" tint="-0.249977111117893"/>
        <rFont val="Calibri"/>
        <family val="2"/>
        <charset val="238"/>
        <scheme val="minor"/>
      </rPr>
      <t>Výrobky určené pouze pro prodej na základě živnostenského listu</t>
    </r>
  </si>
  <si>
    <r>
      <t xml:space="preserve">Koncentrovaný čistící přípravek pro odstranění vápenatých usazenin a rzi ve výměnících a topných tělesech. 
– vhodné pro systémy ocel, měď, mosaz, nerez, kromě hliníku
– doporučené dávkování 5–10 % 
– balení obsahuje neutralizátor 0,5 kg
</t>
    </r>
    <r>
      <rPr>
        <sz val="11"/>
        <color theme="5" tint="-0.249977111117893"/>
        <rFont val="Calibri"/>
        <family val="2"/>
        <charset val="238"/>
        <scheme val="minor"/>
      </rPr>
      <t>Výrobky určené pouze pro prodej na základě živnostenského listu</t>
    </r>
  </si>
  <si>
    <r>
      <t xml:space="preserve">Koncentrovaný čistící přípravek pro odstranění vápenatých usazenin a rzi ve výměnících a topných tělesech. 
– vhodné pro systémy ocel, měď, mosaz, nerez, kromě hliníku 
– doporučené dávkování 5–10 % 
– balení obsahuje neutralizátor 0,5 kg
</t>
    </r>
    <r>
      <rPr>
        <sz val="11"/>
        <color theme="5" tint="-0.249977111117893"/>
        <rFont val="Calibri"/>
        <family val="2"/>
        <charset val="238"/>
        <scheme val="minor"/>
      </rPr>
      <t>Výrobky určené pouze pro prodej na základě živnostenského listu</t>
    </r>
  </si>
  <si>
    <r>
      <t xml:space="preserve">Koncentrovaný čistící vodou ředitelný přípravek na vodní kámen pro výměníky a zásobníky z hliníko-křemičitých slitin. 
– koncentrát 1,5 kg je pro výrobu 10 litrů čistící směsi
– balení obsahuje neutralizator 0,5 kg
</t>
    </r>
    <r>
      <rPr>
        <sz val="11"/>
        <color theme="5" tint="-0.249977111117893"/>
        <rFont val="Calibri"/>
        <family val="2"/>
        <charset val="238"/>
        <scheme val="minor"/>
      </rPr>
      <t>Výrobky určené pouze pro prodej na základě živnostenského listu</t>
    </r>
  </si>
  <si>
    <r>
      <t xml:space="preserve">Čistící přípravek na odstranění měděnky. 
– určeno pro přímé použití s dobou účinnosti cca 10 minut
– aplikace formou rozprašovače, který je součástí balení
</t>
    </r>
    <r>
      <rPr>
        <sz val="11"/>
        <color theme="5" tint="-0.249977111117893"/>
        <rFont val="Calibri"/>
        <family val="2"/>
        <charset val="238"/>
        <scheme val="minor"/>
      </rPr>
      <t>Výrobky určené pouze pro prodej na základě živnostenského listu</t>
    </r>
  </si>
  <si>
    <r>
      <t xml:space="preserve">Čistící přípravek na odstranění měděnky. 
– určeno pro přímé použití s dobou účinnosti cca 10 minut
– aplikace formou rozprašovače, rozprašovač není součástí balení
</t>
    </r>
    <r>
      <rPr>
        <sz val="11"/>
        <color theme="5" tint="-0.249977111117893"/>
        <rFont val="Calibri"/>
        <family val="2"/>
        <charset val="238"/>
        <scheme val="minor"/>
      </rPr>
      <t>Výrobky určené pouze pro prodej na základě živnostenského listu</t>
    </r>
  </si>
  <si>
    <r>
      <t xml:space="preserve">Koncentrovaný katodicko-anodický měřitelný inhibitor koroze pro topné a chladící systémy.
– určeno pro všechny typy kovů vč. hliníku
– vhodný i pro glykoly
– dávkování 1 : 100
</t>
    </r>
    <r>
      <rPr>
        <b/>
        <sz val="11"/>
        <color theme="5" tint="-0.249977111117893"/>
        <rFont val="Calibri"/>
        <family val="2"/>
        <charset val="238"/>
        <scheme val="minor"/>
      </rPr>
      <t>Splňuje ČSN 14868</t>
    </r>
  </si>
  <si>
    <r>
      <t xml:space="preserve">Koncentrovaný katodicko-anodický měřitelný inhibitor koroze pro topné a chladící systémy </t>
    </r>
    <r>
      <rPr>
        <b/>
        <sz val="11"/>
        <color theme="1"/>
        <rFont val="Calibri"/>
        <family val="2"/>
        <charset val="238"/>
        <scheme val="minor"/>
      </rPr>
      <t>s prodlouženou životností.</t>
    </r>
    <r>
      <rPr>
        <sz val="11"/>
        <color theme="1"/>
        <rFont val="Calibri"/>
        <family val="2"/>
        <charset val="238"/>
        <scheme val="minor"/>
      </rPr>
      <t xml:space="preserve">
– určeno pro všechny typy kovů vč. hliníku
– vhodný i pro glykoly
– dávkování 1 : 100
</t>
    </r>
    <r>
      <rPr>
        <b/>
        <sz val="11"/>
        <color rgb="FFE26B0A"/>
        <rFont val="Calibri"/>
        <family val="2"/>
        <charset val="238"/>
        <scheme val="minor"/>
      </rPr>
      <t>Splňuje ČSN 14868.</t>
    </r>
  </si>
  <si>
    <r>
      <t xml:space="preserve">Koncentrovaný katodicko-anodický měřitelný inhibitor koroze pro topné a chladící systémy </t>
    </r>
    <r>
      <rPr>
        <b/>
        <sz val="11"/>
        <color theme="1"/>
        <rFont val="Calibri"/>
        <family val="2"/>
        <charset val="238"/>
        <scheme val="minor"/>
      </rPr>
      <t>s prodlouženou životností.</t>
    </r>
    <r>
      <rPr>
        <sz val="11"/>
        <color theme="1"/>
        <rFont val="Calibri"/>
        <family val="2"/>
        <charset val="238"/>
        <scheme val="minor"/>
      </rPr>
      <t xml:space="preserve">
– určeno pro všechny typy kovů vč. hliníku
– vhodný i pro glykoly
– dávkování 1 : 100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</si>
  <si>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r>
      <t xml:space="preserve">Katodicko-anodický měřitelný inhibitor koroze pro topné a chladící systémy </t>
    </r>
    <r>
      <rPr>
        <b/>
        <sz val="11"/>
        <color theme="1"/>
        <rFont val="Calibri"/>
        <family val="2"/>
        <charset val="238"/>
        <scheme val="minor"/>
      </rPr>
      <t>se zvýšennou koncentrací účinné látky a prodlouženou životností.</t>
    </r>
    <r>
      <rPr>
        <sz val="11"/>
        <color theme="1"/>
        <rFont val="Calibri"/>
        <family val="2"/>
        <charset val="238"/>
        <scheme val="minor"/>
      </rPr>
      <t xml:space="preserve">
– určeno pro všechny typy kovů vč. hliníku
– vhodný i pro glykoly
</t>
    </r>
    <r>
      <rPr>
        <b/>
        <sz val="11"/>
        <color theme="1"/>
        <rFont val="Calibri"/>
        <family val="2"/>
        <charset val="238"/>
        <scheme val="minor"/>
      </rPr>
      <t>– dávkování 1 : 200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</si>
  <si>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r>
      <t xml:space="preserve">Demineralizovaná voda obsahující katodicko-anodický měřitelný inhibitor koroze a biocidní přípravek na ochranu topných i chladících systémů.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</si>
  <si>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r>
      <t xml:space="preserve">Koncentrovaný čístící přípravek na kaly a usazeniny pro topné a chladící systémy.
– vhodné pro nové i stávající systémy 
– kompatibilní s přípravkem Q700
– dávkování 1 : 100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</si>
  <si>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r>
      <t xml:space="preserve">Ochranný a čistící biocidní přípravek pro systémy chlazení a topení včetně podlahového vytápění.
– vhodné pro nové i stávající systémy
– ponechává se v systému, nevypouští se
– dávkování 1 : 300
</t>
    </r>
    <r>
      <rPr>
        <b/>
        <sz val="11"/>
        <color theme="5" tint="-0.249977111117893"/>
        <rFont val="Calibri"/>
        <family val="2"/>
        <charset val="238"/>
        <scheme val="minor"/>
      </rPr>
      <t>Splňuje ČSN 14868</t>
    </r>
  </si>
  <si>
    <r>
      <t xml:space="preserve">Koncentrovaný čistící přípravek na rez a vodní kámen pro topné a chladící systémy.
– neutrální pH
– doba aplikace 1–4 týdny
– dávkování 1 : 100
</t>
    </r>
    <r>
      <rPr>
        <b/>
        <sz val="11"/>
        <color theme="5" tint="-0.249977111117893"/>
        <rFont val="Calibri"/>
        <family val="2"/>
        <charset val="238"/>
        <scheme val="minor"/>
      </rPr>
      <t>Splňuje ČSN 14868</t>
    </r>
  </si>
  <si>
    <r>
      <t xml:space="preserve">Vysoce účinný koncentrovaný čistící přípravek pro odstraňování korozních nečistot a usazenin v topných a chladících systémech a ve výměnících zdrojů tepla/chladu.
– neutrální pH
– vhodný pro akutní čištění
– dávkování 1 : 100
</t>
    </r>
    <r>
      <rPr>
        <b/>
        <sz val="11"/>
        <color theme="5" tint="-0.249977111117893"/>
        <rFont val="Calibri"/>
        <family val="2"/>
        <charset val="238"/>
        <scheme val="minor"/>
      </rPr>
      <t>Splňuje ČSN 14868</t>
    </r>
  </si>
  <si>
    <r>
      <t>Koncentrovaný měřitelný inhibitor koroze pro velkoobjemové systémy pro všechny typy kovů.
– dávkování 1 : 1000 
– před aplikací je nutné provést rozbor provozní vody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color theme="5" tint="-0.249977111117893"/>
        <rFont val="Calibri"/>
        <family val="2"/>
        <charset val="238"/>
        <scheme val="minor"/>
      </rPr>
      <t>Výrobek lze objednat pouze po předchozí konzultaci</t>
    </r>
  </si>
  <si>
    <r>
      <t xml:space="preserve">Koncentrovaný přípravek pro zvýšení tvrdosti vody.
– vhodný pro všechny typy kovů včetně hliníku
– dávkování 1 : 1000
– před aplikací je nutné provést rozbor provozní vody
</t>
    </r>
    <r>
      <rPr>
        <sz val="11"/>
        <color theme="5" tint="-0.249977111117893"/>
        <rFont val="Calibri"/>
        <family val="2"/>
        <charset val="238"/>
        <scheme val="minor"/>
      </rPr>
      <t>Výrobek lze objednat pouze po předchozí konzultaci</t>
    </r>
  </si>
  <si>
    <r>
      <t xml:space="preserve">Katodicko-anodický měřitelný inhibitor koroze pro topné a chladící systémy </t>
    </r>
    <r>
      <rPr>
        <b/>
        <sz val="11"/>
        <rFont val="Calibri"/>
        <family val="2"/>
        <charset val="238"/>
        <scheme val="minor"/>
      </rPr>
      <t>se zvýšenou koncentrací účinné látky</t>
    </r>
    <r>
      <rPr>
        <sz val="11"/>
        <rFont val="Calibri"/>
        <family val="2"/>
        <charset val="238"/>
        <scheme val="minor"/>
      </rPr>
      <t xml:space="preserve">.
– určeno pro všechny typy kovů vč. hliníku
– vhodný i pro glykoly
</t>
    </r>
    <r>
      <rPr>
        <b/>
        <sz val="11"/>
        <rFont val="Calibri"/>
        <family val="2"/>
        <charset val="238"/>
        <scheme val="minor"/>
      </rPr>
      <t>– dávkování 1 : 200</t>
    </r>
    <r>
      <rPr>
        <sz val="11"/>
        <rFont val="Calibri"/>
        <family val="2"/>
        <charset val="238"/>
        <scheme val="minor"/>
      </rPr>
      <t xml:space="preserve">
</t>
    </r>
    <r>
      <rPr>
        <b/>
        <sz val="11"/>
        <color theme="5" tint="-0.249977111117893"/>
        <rFont val="Calibri"/>
        <family val="2"/>
        <charset val="238"/>
        <scheme val="minor"/>
      </rPr>
      <t>Splňuje ČSN 14868</t>
    </r>
  </si>
  <si>
    <r>
      <rPr>
        <b/>
        <sz val="11"/>
        <rFont val="Calibri"/>
        <family val="2"/>
        <charset val="238"/>
        <scheme val="minor"/>
      </rPr>
      <t>Vysoce koncentrovaný</t>
    </r>
    <r>
      <rPr>
        <sz val="11"/>
        <rFont val="Calibri"/>
        <family val="2"/>
        <charset val="238"/>
        <scheme val="minor"/>
      </rPr>
      <t xml:space="preserve"> katodicko-anodický měřitelný inhibitor koroze pro topné a chladící systémy.
– určeno pro všechny typy kovů vč. hliníku
– vhodný i pro glykoly
</t>
    </r>
    <r>
      <rPr>
        <b/>
        <sz val="11"/>
        <rFont val="Calibri"/>
        <family val="2"/>
        <charset val="238"/>
        <scheme val="minor"/>
      </rPr>
      <t>– dávkování 1 : 400</t>
    </r>
    <r>
      <rPr>
        <sz val="11"/>
        <rFont val="Calibri"/>
        <family val="2"/>
        <charset val="238"/>
        <scheme val="minor"/>
      </rPr>
      <t xml:space="preserve">
</t>
    </r>
    <r>
      <rPr>
        <b/>
        <sz val="11"/>
        <color theme="5" tint="-0.249977111117893"/>
        <rFont val="Calibri"/>
        <family val="2"/>
        <charset val="238"/>
        <scheme val="minor"/>
      </rPr>
      <t>Splňuje ČSN 14868</t>
    </r>
  </si>
  <si>
    <r>
      <t xml:space="preserve">Katodicko-anodický měřitelný inhibitor koroze pro topné a chladící systémy </t>
    </r>
    <r>
      <rPr>
        <b/>
        <sz val="11"/>
        <color theme="1"/>
        <rFont val="Calibri"/>
        <family val="2"/>
        <charset val="238"/>
        <scheme val="minor"/>
      </rPr>
      <t>se zvýšenou koncentrací účinné látky.</t>
    </r>
    <r>
      <rPr>
        <sz val="11"/>
        <color theme="1"/>
        <rFont val="Calibri"/>
        <family val="2"/>
        <charset val="238"/>
        <scheme val="minor"/>
      </rPr>
      <t xml:space="preserve">
– určeno pro všechny typy kovů vč. hliníku
– vhodný i pro glykoly
</t>
    </r>
    <r>
      <rPr>
        <b/>
        <sz val="11"/>
        <color theme="1"/>
        <rFont val="Calibri"/>
        <family val="2"/>
        <charset val="238"/>
        <scheme val="minor"/>
      </rPr>
      <t>– dávkování 1 : 200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5" tint="-0.249977111117893"/>
        <rFont val="Calibri"/>
        <family val="2"/>
        <charset val="238"/>
        <scheme val="minor"/>
      </rPr>
      <t>Splňuje ČSN 14868</t>
    </r>
  </si>
  <si>
    <t>ULT/D.01</t>
  </si>
  <si>
    <t>EVOLUTION 20</t>
  </si>
  <si>
    <t>EVO20</t>
  </si>
  <si>
    <t>Přenosná čistící jednotka EVOLUTION 20 k odstraňování usazenin a jiných nečistot ve výměnících kotlů. 
– zásobník 20 litrů
– tlak 1 bar 
– průtok 2600 l/hod
– reversní chod</t>
  </si>
  <si>
    <t xml:space="preserve">ks </t>
  </si>
  <si>
    <t>ULT/D.02</t>
  </si>
  <si>
    <r>
      <t xml:space="preserve">SUPAFLUSH 30
</t>
    </r>
    <r>
      <rPr>
        <sz val="11"/>
        <color rgb="FFFF0000"/>
        <rFont val="Calibri"/>
        <family val="2"/>
        <charset val="238"/>
        <scheme val="minor"/>
      </rPr>
      <t>prodej ukončen</t>
    </r>
  </si>
  <si>
    <t>SUPA30</t>
  </si>
  <si>
    <t>ULT/D.03</t>
  </si>
  <si>
    <t>C–adaptér</t>
  </si>
  <si>
    <t>CADAPT</t>
  </si>
  <si>
    <t>Adaptér pro připojení čistící jednotky k oběhovému čerpadlu.</t>
  </si>
  <si>
    <t>ks</t>
  </si>
  <si>
    <t>ULT/D.04</t>
  </si>
  <si>
    <t>V–adaptér</t>
  </si>
  <si>
    <t>VADAPT</t>
  </si>
  <si>
    <t>Adaptér pro připojení čistící jednotky k deskovému výměníku.</t>
  </si>
  <si>
    <t>ULT/D.05</t>
  </si>
  <si>
    <t>Dávkovací nádoba V10</t>
  </si>
  <si>
    <t>Dávkovací nádoba chemických přípravků pro trvalou instalaci pro velkoobjemové systémy.
- objem nádoby 10 litrů
- nerezový materiál s odolností proti chemickým přípravkům a mechanickým nečistotám
- vnitřní vřetenový řízený směrový průtok
- součástí balení 2 kulové kohouty 1" F</t>
  </si>
  <si>
    <t>ULT/D.06</t>
  </si>
  <si>
    <t>Aplikátor přípravků V1,5</t>
  </si>
  <si>
    <t>Mechanický manuální aplikátor chemických přípravků, objem 1,5 litrů, připojení 3/4" vnitřní.</t>
  </si>
  <si>
    <t>ULT/D.07</t>
  </si>
  <si>
    <t>KS DN65</t>
  </si>
  <si>
    <t>KS-DN65</t>
  </si>
  <si>
    <t>Korozní smyčka pro stanovení korozních úbytků.</t>
  </si>
  <si>
    <t>ULT/D.08</t>
  </si>
  <si>
    <t>Vysokotlaká čistící jednotka VM3</t>
  </si>
  <si>
    <t>VM3</t>
  </si>
  <si>
    <t>Mobilní čistící jednotka typ VM k odstraňování nečistot z velkoobjemových topných a chladících systémů nebo velkoobjemových kotlů a zásobníků na vodu. Vše nerezový materiál s odolností proti chemickým přípravkům a mechanickým nečistotám. Zásobník 40 litrů, max. pracovní tlak 3 bar.</t>
  </si>
  <si>
    <t>ULT/D.09</t>
  </si>
  <si>
    <t>Vysokotlaká čistící jednotka VM6</t>
  </si>
  <si>
    <t>VM6</t>
  </si>
  <si>
    <t>Mobilní čistící jednotka typ VM k odstraňování nečistot z velkoobjemových topných a chladících systémů nebo velkoobjemových kotlů a zásobníků na vodu. Vše nerezový materiál s odolností proti chemickým přípravkům a mechanickým nečistotám. Zásobník 40 litrů, max. pracovní tlak 6 bar.</t>
  </si>
  <si>
    <t>Náhradní díly</t>
  </si>
  <si>
    <t>ULT/D-ND.01</t>
  </si>
  <si>
    <t>Korozní kupony pro KS</t>
  </si>
  <si>
    <t>KK/KS65</t>
  </si>
  <si>
    <t>Sada korozních kuponů pro korozní smyčku KS DN 65, 12 ks.</t>
  </si>
  <si>
    <t>sada</t>
  </si>
  <si>
    <t>Tekuté těsnění</t>
  </si>
  <si>
    <t>ULT/F.01</t>
  </si>
  <si>
    <t>Q Stop 10 Permanent</t>
  </si>
  <si>
    <t>T10P/01</t>
  </si>
  <si>
    <t>Tekuté těsnění pro topné systémy včetně podlahových, do velikosti úniku 10 l/den, po aplikaci lze ponechat v systému - není nutné vypouštět, základní ředění 1 : 100.</t>
  </si>
  <si>
    <t>ULT/F.02</t>
  </si>
  <si>
    <t>Q Stop 20 Glykol</t>
  </si>
  <si>
    <t>T20G/01</t>
  </si>
  <si>
    <t>Tekuté těsnění pro systémy s glykolovou nemrznoucí kapalinou, vhodné pro topné, chladící i solární systémy, velikost úniku do 20 l/den, po aplikaci lze ponechat v systému - není nutné vypouštět,  základní ředění 1 : 100.</t>
  </si>
  <si>
    <t>ULT/F.03</t>
  </si>
  <si>
    <r>
      <t xml:space="preserve">Q Stop 200 Plus
</t>
    </r>
    <r>
      <rPr>
        <sz val="11"/>
        <color rgb="FFFF0000"/>
        <rFont val="Calibri"/>
        <family val="2"/>
        <charset val="238"/>
        <scheme val="minor"/>
      </rPr>
      <t>Výroba na zakázku</t>
    </r>
  </si>
  <si>
    <t>T200HT/005</t>
  </si>
  <si>
    <t>Tekuté těsnění pro výměníky kotlů, topné a chladící systémy s odolností do 1200 °C , velikost úniku do 200 l/den, po aplikaci je nutno vypustit, základní ředění 0,5 : 100.</t>
  </si>
  <si>
    <t>0,5 litr</t>
  </si>
  <si>
    <t>ULT/F.04</t>
  </si>
  <si>
    <t>T200HT/01</t>
  </si>
  <si>
    <t>Teplonosné kapaliny</t>
  </si>
  <si>
    <t>ULT/E.01</t>
  </si>
  <si>
    <t>Ultima 300P</t>
  </si>
  <si>
    <t>300P/05</t>
  </si>
  <si>
    <t>Koncentrovaná nemrznoucí teplonosná kapalina pro topné a chladící systémy na bázi propylenglykolu, obsahuje měřitelný inhibitor koroze a biocidní ochranu, koncentrát je určen pro ředění až do poměru 1 : 2.
Bod tuhnutí koncentrátu je při -50 °C.
Ředící poměry:
– při ředění v poměru 1 : 1 je bod tuhnutí -32 °C
– při ředění v poměru 1 : 1,5 je bod tuhnutí při -20 °C
– při ředění v poměru 1 : 2 je bod tuhnutí při -15 °C</t>
  </si>
  <si>
    <t>ULT/E.02</t>
  </si>
  <si>
    <t>300P/10</t>
  </si>
  <si>
    <t>ULT/E.03</t>
  </si>
  <si>
    <t>300P/20</t>
  </si>
  <si>
    <t>ULT/E.04</t>
  </si>
  <si>
    <r>
      <t xml:space="preserve">Ultima 300P
</t>
    </r>
    <r>
      <rPr>
        <sz val="11"/>
        <color rgb="FFFF0000"/>
        <rFont val="Calibri"/>
        <family val="2"/>
        <charset val="238"/>
        <scheme val="minor"/>
      </rPr>
      <t>prodej ukončen</t>
    </r>
  </si>
  <si>
    <t>300P/25</t>
  </si>
  <si>
    <t>25 litrů</t>
  </si>
  <si>
    <t>x</t>
  </si>
  <si>
    <t>ULT/E.05</t>
  </si>
  <si>
    <t>Ultima 500P</t>
  </si>
  <si>
    <t>500P/05</t>
  </si>
  <si>
    <t>Koncentrovaná nemrznoucí teplonosná kapalina pro topné a chladící systémy na bázi propylenglykolu, obsahuje měřitelný inhibitor koroze, koncentrát je určen pro ředění až do poměru 1 : 4.
Bod tuhnutí koncentrátu je při -50 °C.
Ředící poměry:
– při ředění v poměru 1 : 1 je bod tuhnutí při -32 °C
– při ředění v poměru 1 : 1,5 je bod tuhnutí při -20 °C
– při ředění v poměru 1 : 2 je bod tuhnutí při -15 °C
– při ředění v poměru 1 : 3 je bod tuhnutí při -10 °C
– při ředění v poměru 1 : 4 je bod tuhnutí při -7 °C</t>
  </si>
  <si>
    <t>ULT/E.06</t>
  </si>
  <si>
    <t>500P/10</t>
  </si>
  <si>
    <t>ULT/E.07</t>
  </si>
  <si>
    <t>500P/20</t>
  </si>
  <si>
    <t>ULT/E.08</t>
  </si>
  <si>
    <r>
      <t xml:space="preserve">Ultima 500P
</t>
    </r>
    <r>
      <rPr>
        <sz val="11"/>
        <color rgb="FFFF0000"/>
        <rFont val="Calibri"/>
        <family val="2"/>
        <charset val="238"/>
        <scheme val="minor"/>
      </rPr>
      <t>prodej ukončen</t>
    </r>
  </si>
  <si>
    <t>500P/25</t>
  </si>
  <si>
    <t>ULT/E.09</t>
  </si>
  <si>
    <t>Ultima 300E</t>
  </si>
  <si>
    <t>300E/05</t>
  </si>
  <si>
    <t>Koncentrovaná nemrznoucí teplonosná kapalina pro topné a chladící systémy na bázi ethylenglykolu, obsahuje měřitelný inhibitor koroze, koncentrát je určen pro ředění až do poměru 1 : 2
Bod tuhnutí koncentrátu je při -50 °C.
Ředící poměry:
– při ředění 1 : 1 je bod tuhnutí při -34 °C
– při ředění v poměru 1 : 1,5 je bod tuhnutí při -23 °C
– při ředění v poměru 1 : 2 je bod tuhnutí při -17 °C</t>
  </si>
  <si>
    <t>ULT/E.10</t>
  </si>
  <si>
    <t>300E/10</t>
  </si>
  <si>
    <t>ULT/E.11</t>
  </si>
  <si>
    <t>300E/20</t>
  </si>
  <si>
    <t>ULT/E.12</t>
  </si>
  <si>
    <r>
      <t xml:space="preserve">Ultima 300E
</t>
    </r>
    <r>
      <rPr>
        <sz val="11"/>
        <color rgb="FFFF0000"/>
        <rFont val="Calibri"/>
        <family val="2"/>
        <charset val="238"/>
        <scheme val="minor"/>
      </rPr>
      <t>prodej ukončen</t>
    </r>
  </si>
  <si>
    <t>300E/25</t>
  </si>
  <si>
    <t>ULT/E.13</t>
  </si>
  <si>
    <t>Ultima 500E</t>
  </si>
  <si>
    <t>500E/05</t>
  </si>
  <si>
    <t>Koncentrovaná nemrznoucí teplonosná kapalina pro topné a chladící systémy na bázi ethylenglykolu, obsahuje měřitelný inhibitor koroze, koncentrát je určen pro ředění až do poměru 1 : 4
Bod tuhnutí koncentrátu je při -50 °C.
Ředící poměry:
– při ředění v poměru 1 : 1 je bod tuhnutí při -34 °C
– při ředění v poměru 1 : 1,5 je bod tuhnutí při -23 °C
– při ředění v poměru 1 : 2 je bod tuhnutí při -17 °C
– při ředění v poměru 1 : 3 je bod tuhnutí při -11 °C
– při ředění v poměru 1 : 4 je bod tuhnutí při -8 °C</t>
  </si>
  <si>
    <t>ULT/E.14</t>
  </si>
  <si>
    <t>500E/10</t>
  </si>
  <si>
    <t>ULT/E.15</t>
  </si>
  <si>
    <t>500E/20</t>
  </si>
  <si>
    <t>ULT/E.16</t>
  </si>
  <si>
    <r>
      <t xml:space="preserve">Ultima 500E
</t>
    </r>
    <r>
      <rPr>
        <sz val="11"/>
        <color rgb="FFFF0000"/>
        <rFont val="Calibri"/>
        <family val="2"/>
        <charset val="238"/>
        <scheme val="minor"/>
      </rPr>
      <t>prodej ukončen</t>
    </r>
  </si>
  <si>
    <t>500E/25</t>
  </si>
  <si>
    <t>ULT/E.17</t>
  </si>
  <si>
    <t>AIRTHERM 12</t>
  </si>
  <si>
    <t>Airtherm12/20</t>
  </si>
  <si>
    <r>
      <t xml:space="preserve">Nemrznoucí teplonosná kapalina pro podlahové topné systémy na bázi ethylenglykolu, obsahuje měřitelný inhibitor koroze, je určena </t>
    </r>
    <r>
      <rPr>
        <b/>
        <sz val="11"/>
        <rFont val="Calibri"/>
        <family val="2"/>
        <charset val="238"/>
        <scheme val="minor"/>
      </rPr>
      <t>pro přímé použití bez ředění</t>
    </r>
    <r>
      <rPr>
        <sz val="11"/>
        <rFont val="Calibri"/>
        <family val="2"/>
        <charset val="238"/>
        <scheme val="minor"/>
      </rPr>
      <t>, nezámrzná teplota -12 °C.</t>
    </r>
  </si>
  <si>
    <t>ULT/E.18</t>
  </si>
  <si>
    <r>
      <t xml:space="preserve">AIRTHERM 12
</t>
    </r>
    <r>
      <rPr>
        <sz val="11"/>
        <color rgb="FFFF0000"/>
        <rFont val="Calibri"/>
        <family val="2"/>
        <charset val="238"/>
        <scheme val="minor"/>
      </rPr>
      <t>prodej ukončen</t>
    </r>
  </si>
  <si>
    <t>Airtherm12/25</t>
  </si>
  <si>
    <t>ULT/E.19</t>
  </si>
  <si>
    <t>Ultima SLP</t>
  </si>
  <si>
    <t>SLP/05</t>
  </si>
  <si>
    <t>Nemrznoucí teplonosná kapalina pro solární systémy na bázi propylenglykolu, určena pro přímé použití, s nezámrznou teplotou do -32 °C.</t>
  </si>
  <si>
    <t>ULT/E.20</t>
  </si>
  <si>
    <t>SLP/10</t>
  </si>
  <si>
    <t>ULT/E.21</t>
  </si>
  <si>
    <t>SLP/20</t>
  </si>
  <si>
    <t>ULT/E.22</t>
  </si>
  <si>
    <r>
      <t xml:space="preserve">Ultima SLP
</t>
    </r>
    <r>
      <rPr>
        <sz val="11"/>
        <color rgb="FFFF0000"/>
        <rFont val="Calibri"/>
        <family val="2"/>
        <charset val="238"/>
        <scheme val="minor"/>
      </rPr>
      <t>prodej ukončen</t>
    </r>
  </si>
  <si>
    <t>SLP/25</t>
  </si>
  <si>
    <t>ULT/E.23</t>
  </si>
  <si>
    <t>Ultima CTP</t>
  </si>
  <si>
    <t>CTP/xx</t>
  </si>
  <si>
    <t>Nemrznoucí teplonosná kapalina pro topné, chladící a solární systémy na bázi propylenglykolu, obsahuje měřitelný inhibitor koroze, kapalina je dodávána v ředění dle projektové zakázky.</t>
  </si>
  <si>
    <t>ULT/E.24</t>
  </si>
  <si>
    <t>Ultima CTE</t>
  </si>
  <si>
    <t>CTE/xx</t>
  </si>
  <si>
    <t>Nemrznoucí teplonosná kapalina topné, chladící a solární systémy na bázi ethylenglykolu, obsahuje měřitelný inhibitor koroze, kapalina je dodávána v ředění dle projektové zakázky.</t>
  </si>
  <si>
    <t>ULT/E.25</t>
  </si>
  <si>
    <t>Ultima 300GX</t>
  </si>
  <si>
    <t>300GX/05</t>
  </si>
  <si>
    <t>Koncentrovaná nemrznoucí teplonosná kapalina pro topné a chladící systémy na bázi glykolových oligomerů, obsahuje měřitelný inhibitor koroze, koncentrát je určen pro ředění až do poměru 1 : 2
Bod tuhnutí koncentrátu je při -50 °C.
Ředící poměry:
– při ředění 1 : 0,5 je bod tuhnutí při -35 °C
– při ředění 1 : 1 je bod tuhnutí při -18 °C
– při ředění v poměru 1 : 1,5 je bod tuhnutí při -11 °C
– při ředění v poměru 1 : 2 je bod tuhnutí při -7 °C</t>
  </si>
  <si>
    <t>ULT/E.26</t>
  </si>
  <si>
    <t>300GX/10</t>
  </si>
  <si>
    <t>ULT/E.27</t>
  </si>
  <si>
    <t>300GX/20</t>
  </si>
  <si>
    <t>ULT/E.28</t>
  </si>
  <si>
    <t>SLGX</t>
  </si>
  <si>
    <t>SLGX/05</t>
  </si>
  <si>
    <t>ULT/E.29</t>
  </si>
  <si>
    <t>SLGX/10</t>
  </si>
  <si>
    <t>Nemrznoucí teplonosná kapalina pro solární systémy na bázi glykolových oligomerů, určena pro přímé použití, s nezámrznou teplotou do -32 °C.</t>
  </si>
  <si>
    <t>ULT/E.30</t>
  </si>
  <si>
    <t>SLGX/20</t>
  </si>
  <si>
    <t>Magnetické mechanické filtry Ultima pro maloobjemové a středněobjemové topné systémy</t>
  </si>
  <si>
    <t>ULT/G.01</t>
  </si>
  <si>
    <t>Ultima MB1 Basic
bílý</t>
  </si>
  <si>
    <t>MB1B/W</t>
  </si>
  <si>
    <r>
      <t>Kompaktní magnetický mechanický filtr Ultima MB1 Basic.
– filtrační vložka 100 µm
– magnet neodymový 11 000</t>
    </r>
    <r>
      <rPr>
        <sz val="11"/>
        <rFont val="Calibri"/>
        <family val="2"/>
        <charset val="238"/>
        <scheme val="minor"/>
      </rPr>
      <t xml:space="preserve"> Gauss
– barva bílá
– průtok 3,5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
– max. tlak 5 bar
– materiál </t>
    </r>
    <r>
      <rPr>
        <sz val="11"/>
        <color theme="1"/>
        <rFont val="Calibri"/>
        <family val="2"/>
        <charset val="238"/>
        <scheme val="minor"/>
      </rPr>
      <t xml:space="preserve">plast
– součástí balení nejsou připojovací komponenty
– závit filtru 3/4" M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</si>
  <si>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ULT/G.02</t>
  </si>
  <si>
    <t>Ultima MB1 Basic
transparentní červený</t>
  </si>
  <si>
    <t>MB1B/TR</t>
  </si>
  <si>
    <r>
      <t>Kompaktní magnetický mechanický filtr Ultima MB1 Basic.
– filtrační vložka 100 µm
– magnet neodymový 11 000</t>
    </r>
    <r>
      <rPr>
        <sz val="11"/>
        <rFont val="Calibri"/>
        <family val="2"/>
        <charset val="238"/>
        <scheme val="minor"/>
      </rPr>
      <t xml:space="preserve"> Gauss
– barva transparentní červená
– průtok 3,5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>/h
– max. tlak 5 bar
– materiál plast 
– s</t>
    </r>
    <r>
      <rPr>
        <sz val="11"/>
        <color theme="1"/>
        <rFont val="Calibri"/>
        <family val="2"/>
        <charset val="238"/>
        <scheme val="minor"/>
      </rPr>
      <t xml:space="preserve">oučástí balení nejsou připojovací komponenty
– závit filtru 3/4" M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</si>
  <si>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ULT/G.03</t>
  </si>
  <si>
    <t>Ultima MB1 Basic
černý</t>
  </si>
  <si>
    <t>MB1B/C</t>
  </si>
  <si>
    <r>
      <t>Kompaktní magnetický mechanický filtr Ultima MB1 Basic.
– filtrační vložka 100 µm
– magnet neodymov</t>
    </r>
    <r>
      <rPr>
        <sz val="11"/>
        <rFont val="Calibri"/>
        <family val="2"/>
        <charset val="238"/>
        <scheme val="minor"/>
      </rPr>
      <t>ý 11 000 Gauss
– barva černá
– průtok 3,5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>/h
– max. tlak 5 bar
– materiál plast 
– sou</t>
    </r>
    <r>
      <rPr>
        <sz val="11"/>
        <color theme="1"/>
        <rFont val="Calibri"/>
        <family val="2"/>
        <charset val="238"/>
        <scheme val="minor"/>
      </rPr>
      <t xml:space="preserve">částí balení nejsou připojovací komponenty
– závit filtru 3/4" M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</si>
  <si>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ULT/G.04</t>
  </si>
  <si>
    <t>Ultima MB1 Comfort
bílý</t>
  </si>
  <si>
    <t>MB1C/W</t>
  </si>
  <si>
    <r>
      <t>Kompaktní magnetický mechanický filtr Ultima MB1 Comfort.
– filtrační vložka 100 µm
– magnet neodymový 11 000 Gauss
– barva bílá
– průtok 3,5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
– max. tlak 5 bar
– materiál plast
– součástí balení je 1 ks rovné připojení s převlečnou matkou 3/4“ RF a 1 ks kulový kohout o připojovací dimenzi 3/4" M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</si>
  <si>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ULT/G.05</t>
  </si>
  <si>
    <t>Ultima MB1 Comfort
transparentní červený</t>
  </si>
  <si>
    <t>MB1C/TR</t>
  </si>
  <si>
    <r>
      <t>Kompaktní magnetický mechanický filtr Ultima MB1 Comfort.
– filtrační vložka 100 µm
– magnet neodymový 11 000 Gauss
– barva transparentní červená
– průtok 3,5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
– max. tlak 5 bar
– materiál plast 
– součástí balení je 1 ks rovné připojení s převlečnou matkou 3/4“ RF a 1 ks kulový kohout o připojovací dimenzi 3/4" M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</si>
  <si>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ULT/G.06</t>
  </si>
  <si>
    <t>Ultima MB1 Comfort
černý</t>
  </si>
  <si>
    <t>MB1C/C</t>
  </si>
  <si>
    <r>
      <t>Kompaktní magnetický mechanický filtr Ultima MB1 Comfort.
– filtrační vložka 100 µm
– magnet neodymový 11 000 Gauss
– barva černá
– průtok 3,5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
– max. tlak 5 bar
– materiál plast
– součástí balení je 1 ks rovné připojení s převlečnou matkou 3/4“ RF a 1 ks kulový kohout o připojovací dimenzi 3/4" M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</si>
  <si>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ULT/G.04X</t>
  </si>
  <si>
    <t>Ultima MB1 Comfort X bílý</t>
  </si>
  <si>
    <t>MB1CX/W</t>
  </si>
  <si>
    <r>
      <t>Kompaktní magnetický mechanický filtr Ultima MB1 Comfort.
– filtrační vložka 100 µm
– magnet neodymový 11 000 Gauss
– barva bílá
– průtok 3,5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
– max. tlak 5 bar
– materiál plast
– součástí balení jsou 2 ks kulových kohoutů o připojovací dimenzi 3/4" F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</si>
  <si>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ULT/G.05X</t>
  </si>
  <si>
    <t>Ultima MB1 Comfort X transparentní červený</t>
  </si>
  <si>
    <t>MB1CX/TR</t>
  </si>
  <si>
    <r>
      <t>Kompaktní magnetický mechanický filtr Ultima MB1 Comfort.
– filtrační vložka 100 µm
– magnet neodymový 11 000 Gauss
– barva transparentní červený
– průtok 3,5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
– max. tlak 5 bar
– materiál plast
– součástí balení jsou  2 ks kulových kohoutů o připojovací dimenzi 3/4" F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</si>
  <si>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ULT/G06X</t>
  </si>
  <si>
    <t>Ultima MB1 Comfort X černý</t>
  </si>
  <si>
    <t>MB1CX/C</t>
  </si>
  <si>
    <r>
      <t>Kompaktní magnetický mechanický filtr Ultima MB1 Comfort.
– filtrační vložka 100 µm
– magnet neodymový 11 000 Gauss
– barva černá
– průtok 3,5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
– max. tlak 5 bar
– materiál plast
– součástí balení jsou 2 ks kulových kohoutů o připojovací dimenzi 3/4" F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</si>
  <si>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ULT/G.07</t>
  </si>
  <si>
    <t>Ultima MG1 bílý</t>
  </si>
  <si>
    <t>MG1/W</t>
  </si>
  <si>
    <r>
      <rPr>
        <sz val="11"/>
        <rFont val="Calibri"/>
        <family val="2"/>
        <charset val="238"/>
        <scheme val="minor"/>
      </rPr>
      <t>Kompaktní magnetický mechanický filtr Ultima MG1 3/4“.
– filtrační vložka 100 μm
– magnet neodymový 11 000 Gauss
– barva bílá
– max. průtok 5,5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
– max. tlak 5 bar
– </t>
    </r>
    <r>
      <rPr>
        <sz val="11"/>
        <color theme="1"/>
        <rFont val="Calibri"/>
        <family val="2"/>
        <charset val="238"/>
        <scheme val="minor"/>
      </rPr>
      <t>materiál plast
– součástí balení je 1 ks rovné připojení s převlečnou matkou 3/4“ RF a 1 ks kulový kohout o připojovací dimenzi 3/4" M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</si>
  <si>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ULT/G.08</t>
  </si>
  <si>
    <t>Ultima MG1 černý</t>
  </si>
  <si>
    <t>MG1/C</t>
  </si>
  <si>
    <r>
      <rPr>
        <sz val="11"/>
        <rFont val="Calibri"/>
        <family val="2"/>
        <charset val="238"/>
        <scheme val="minor"/>
      </rPr>
      <t>Kompaktní magnetický mechanický filtr Ultima MG1 3/4“.
– filtrační vložka 100 μm
– magnet neodymový 11 000 Gaus
– barva černá
– max. průtok 5,5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
– max. tlak 5 bar
– </t>
    </r>
    <r>
      <rPr>
        <sz val="11"/>
        <color theme="1"/>
        <rFont val="Calibri"/>
        <family val="2"/>
        <charset val="238"/>
        <scheme val="minor"/>
      </rPr>
      <t xml:space="preserve">materiál plast
– součástí balení je 1 ks rovné připojení s převlečnou matkou 3/4“ RF a 1 ks kulový kohout o připojovací dimenzi 3/4" M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</si>
  <si>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ULT/G.07X</t>
  </si>
  <si>
    <t>Ultima MG1 X bílý</t>
  </si>
  <si>
    <t>MG1X/W</t>
  </si>
  <si>
    <r>
      <t>Kompaktní magnetický mechanický filtr Ultima MG1 3/4“.
– filtrační vložka 100 μm
– magnet neodymový 11 000 Gauss
– barva bílá
– max. průtok 5,5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
– max. tlak 5 bar
– materiál plast
– součástí balení jsou 2 ks kulových kohoutů o připojovací dimenzi 3/4" F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</si>
  <si>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ULT/G.08X</t>
  </si>
  <si>
    <t>Ultima MG1 X černý</t>
  </si>
  <si>
    <t>MG1X/C</t>
  </si>
  <si>
    <r>
      <t>Kompaktní magnetický mechanický filtr Ultima MG1 3/4“.
– filtrační vložka 100 μm
– magnet neodymový 11 000 Gauss
– barva černá
– max. průtok 5,5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
– max. tlak 5 bar
– materiál plast
– součástí balení jsou 2 ks kulových kohoutů o připojovací dimenzi 3/4" F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</si>
  <si>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ULT/G.07V</t>
  </si>
  <si>
    <t>Ultima MG1 Vario bílý</t>
  </si>
  <si>
    <t>MG1V/W</t>
  </si>
  <si>
    <t>ULT/G.08V</t>
  </si>
  <si>
    <t>Ultima MG1 Vario černý</t>
  </si>
  <si>
    <t>MG1V/C</t>
  </si>
  <si>
    <t>Ultima MG1 Vario X bílý</t>
  </si>
  <si>
    <t>MG1VX/W</t>
  </si>
  <si>
    <r>
      <t>Kompaktní magnetický mechanický filtr Ultima MG1 Vario X 3/4“.
– filtrační vložka 100 μm
– magnet neodymový 11 000 Gauss
– barva bílá
– max. průtok 5,5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
– max. tlak 5 bar
– materiál plast
– součástí balení jsou 2 ks kulových kohoutů o připojovací dimenzi 3/4" F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</si>
  <si>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ULT/G.08VX</t>
  </si>
  <si>
    <t>Ultima MG1 Vario X černý</t>
  </si>
  <si>
    <t>MG1VX/C</t>
  </si>
  <si>
    <r>
      <t>Kompaktní magnetický mechanický filtr Ultima MG1 Vario X 3/4“.
– filtrační vložka 100 μm
– magnet neodymový 11 000 Gauss
– barva černá
– max. průtok 5,5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
– max. tlak 5 bar
– materiál plast
– součástí balení 2 ks kulových kohoutů o připojovací dimenzi 3/4" F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</si>
  <si>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ULT/G.38</t>
  </si>
  <si>
    <t>Ultima 128</t>
  </si>
  <si>
    <t>128-M200</t>
  </si>
  <si>
    <t>ULT/G.39</t>
  </si>
  <si>
    <t>Ultima MG2</t>
  </si>
  <si>
    <t>MG2</t>
  </si>
  <si>
    <t>ULT/G.09</t>
  </si>
  <si>
    <t>Ultima E/LK</t>
  </si>
  <si>
    <t>LK</t>
  </si>
  <si>
    <r>
      <t>Kompaktní magnetický mechanický filtr Ultima E/LK.
– filtrační nerezová vložka 200 μm
– magnet neodymový 11 000 Gauss
– barva těla filtru: transparentní červená
– průtok 5 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/hod
– max. tlak 7 bar
– materiál filtru je kombinace mosaz + plast
– závit filtru 3/4" F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</si>
  <si>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ULT/G.10</t>
  </si>
  <si>
    <t>Ultima E/LD</t>
  </si>
  <si>
    <t>LD</t>
  </si>
  <si>
    <r>
      <t>Kompaktní magnetický mechanický filtr Ultima E/LD.
– filtrační nerezová vložka 100 μm
– magnet neodymový 11 000 Gauss
– barva těla filtru: transparentní červená
– průtok 5 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>/hod
– max. tlak 7 bar
– materiál filtru je kombinace mosaz + plast
– závit filtru 3/4" F</t>
    </r>
    <r>
      <rPr>
        <b/>
        <sz val="11"/>
        <rFont val="Calibri"/>
        <family val="2"/>
        <charset val="238"/>
        <scheme val="minor"/>
      </rPr>
      <t xml:space="preserve">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</si>
  <si>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ULT/G.11</t>
  </si>
  <si>
    <t>Ultima E/LM</t>
  </si>
  <si>
    <t>LM</t>
  </si>
  <si>
    <r>
      <t>Kompaktní magnetický mechanický filtr Ultima E/LM.
– filtrační nerezová vložka 100 μm
– magnet neodymový 11 000 Gauss</t>
    </r>
    <r>
      <rPr>
        <sz val="11"/>
        <color rgb="FF2DC8FF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– průtok 5 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/hod
– max. tlak 7 bar
– materiál filtru mosaz
– závit filtru 3/4" F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</si>
  <si>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ULT/G.12</t>
  </si>
  <si>
    <t>Ultima E/BK</t>
  </si>
  <si>
    <t>BK</t>
  </si>
  <si>
    <r>
      <t>Kompaktní magnetický mechanický filtr Ultima E/BK.
– filtrační nerezová vložka 200 μm
– magnet neodymový 11 000 Gauss
– barva těla filtru je transparentní červená
– průtok 5 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/hod
– max. tlak 7 bar
– materiál filtru je kombinace mosaz + plast
– závit filtru 3/4" F
– vestavěný kulový kohout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</si>
  <si>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ULT/G.13</t>
  </si>
  <si>
    <t>Ultima E/BD</t>
  </si>
  <si>
    <t>BD</t>
  </si>
  <si>
    <r>
      <t>Kompaktní magnetický mechanický filtr Ultima E/BD.
– filtrační nerezová vložka 100 μm
– magnet neodymový 11 000 Gauss
– barva těla filtru je transparentní červená
– průtok 5 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/hod
– max. tlak 7 bar
–materiál filtru je kombinace mosaz + plast
– závit filtru 3/4" F
– vestavěný kulový kohout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</si>
  <si>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ULT/G.14</t>
  </si>
  <si>
    <t>Ultima E/BM</t>
  </si>
  <si>
    <t>BM</t>
  </si>
  <si>
    <r>
      <t>Kompaktní magnetický mechanický filtr Ultima E/BM.
– filtrační nerezová vložka 100 μm
– magnet neodymový 11 000 Gauss
– průtok 5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/hod
– max. tlak 7 bar
– materiál filtru je mosaz
– závit filtru 3/4" F
– vestavěný kulový kohout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</si>
  <si>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ULT/G.15</t>
  </si>
  <si>
    <t>Ultima E/TM</t>
  </si>
  <si>
    <t>TM</t>
  </si>
  <si>
    <r>
      <t>Kompaktní magnetický mechanický filtr Ultima E/TM.
– filtrační nerezová vložka 100 μm
– magnet neodymový 11 000 Gauss
– průtok 5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/hod
– max. tlak 7 bar
– materiál filtru je mosaz
– filtr je zakončen na obou stranách kombinací vnitřního závitu 3/4" a vnějšího závitu 1"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</si>
  <si>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ULT/G.16</t>
  </si>
  <si>
    <t>Ultima MB 100 černý
3/4"</t>
  </si>
  <si>
    <t>MB100C 3/4</t>
  </si>
  <si>
    <r>
      <t xml:space="preserve">Magnetický mechanický filtr s rotačním připojením Ultima MB100.
– filtrační vložka 100 </t>
    </r>
    <r>
      <rPr>
        <sz val="11"/>
        <rFont val="Calibri"/>
        <family val="2"/>
        <charset val="238"/>
        <scheme val="minor"/>
      </rPr>
      <t>µm
– magnet neodymový 14 000 Gauss</t>
    </r>
    <r>
      <rPr>
        <sz val="11"/>
        <color theme="1"/>
        <rFont val="Calibri"/>
        <family val="2"/>
        <charset val="238"/>
        <scheme val="minor"/>
      </rPr>
      <t xml:space="preserve">
– barva černá
– </t>
    </r>
    <r>
      <rPr>
        <sz val="11"/>
        <rFont val="Calibri"/>
        <family val="2"/>
        <charset val="238"/>
        <scheme val="minor"/>
      </rPr>
      <t>max. průtok 6,0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
– max. tlak 3 bar
– </t>
    </r>
    <r>
      <rPr>
        <sz val="11"/>
        <color theme="1"/>
        <rFont val="Calibri"/>
        <family val="2"/>
        <charset val="238"/>
        <scheme val="minor"/>
      </rPr>
      <t>tělo filtru plast
– plastové rotační připojení
– součástí balení jsou 2 ks kulových kohoutů o připojovací dimenzi 3/4" F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</si>
  <si>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ULT/G.17</t>
  </si>
  <si>
    <t>Ultima MB 100 černý
1"</t>
  </si>
  <si>
    <t>MB100C 1</t>
  </si>
  <si>
    <r>
      <t>Magnetický mechanický filtr s rotačním připojením Ultima MB100.
– filtrační vložka 100 µm
– magnet neodymový 14 000 Gauss
– barva černá
– max. průtok 6,5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
– max. tlak 3 bar
– tělo filtru plast
– plastové rotační připojení
– součástí balení jsou 2 ks kulových kohoutů o připojovací dimenzi 1" F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</si>
  <si>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ULT/G.18</t>
  </si>
  <si>
    <t>Ultima MB 100 černý
5/4"</t>
  </si>
  <si>
    <t>MB100C 5/4</t>
  </si>
  <si>
    <r>
      <t xml:space="preserve">Magnetický mechanický filtr s rotačním připojením Ultima MB100.
– filtrační vložka 100 µm
– </t>
    </r>
    <r>
      <rPr>
        <sz val="11"/>
        <rFont val="Calibri"/>
        <family val="2"/>
        <charset val="238"/>
        <scheme val="minor"/>
      </rPr>
      <t>magnet neodymový 14 000 Gauss</t>
    </r>
    <r>
      <rPr>
        <sz val="11"/>
        <color theme="1"/>
        <rFont val="Calibri"/>
        <family val="2"/>
        <charset val="238"/>
        <scheme val="minor"/>
      </rPr>
      <t xml:space="preserve">
– barva černá
– </t>
    </r>
    <r>
      <rPr>
        <sz val="11"/>
        <rFont val="Calibri"/>
        <family val="2"/>
        <charset val="238"/>
        <scheme val="minor"/>
      </rPr>
      <t>max. průtok 7,0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
– max. tlak 3 bar
– tělo </t>
    </r>
    <r>
      <rPr>
        <sz val="11"/>
        <color theme="1"/>
        <rFont val="Calibri"/>
        <family val="2"/>
        <charset val="238"/>
        <scheme val="minor"/>
      </rPr>
      <t xml:space="preserve">filtru polyamid
– polyamidové rotační připojení
– součástí balení jsou 2 ks kulových kohoutů o připojovací dimenzi 5/4" F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</si>
  <si>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ULT/G.19</t>
  </si>
  <si>
    <t>Ultima MB 100 černý
22 mm</t>
  </si>
  <si>
    <t>MB100C 22MM</t>
  </si>
  <si>
    <r>
      <t xml:space="preserve">Magnetický mechanický filtr s rotačním připojením Ultima MB100.
– filtrační vložka 100 </t>
    </r>
    <r>
      <rPr>
        <sz val="11"/>
        <rFont val="Calibri"/>
        <family val="2"/>
        <charset val="238"/>
        <scheme val="minor"/>
      </rPr>
      <t>µm
– magnet neodymový 14000 Gauss</t>
    </r>
    <r>
      <rPr>
        <sz val="11"/>
        <color theme="1"/>
        <rFont val="Calibri"/>
        <family val="2"/>
        <charset val="238"/>
        <scheme val="minor"/>
      </rPr>
      <t xml:space="preserve">
– barva černá
– </t>
    </r>
    <r>
      <rPr>
        <sz val="11"/>
        <rFont val="Calibri"/>
        <family val="2"/>
        <charset val="238"/>
        <scheme val="minor"/>
      </rPr>
      <t>max. průtok 6,0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
– max. tlak 3 bar
– </t>
    </r>
    <r>
      <rPr>
        <sz val="11"/>
        <color theme="1"/>
        <rFont val="Calibri"/>
        <family val="2"/>
        <charset val="238"/>
        <scheme val="minor"/>
      </rPr>
      <t xml:space="preserve">tělo filtru polyamid
– polyamidové rotační připojení
– součástí balení jsou 2 ks svěrných kulových kohoutů o připojovací dimenzi 22 mm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</si>
  <si>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ULT/G.20</t>
  </si>
  <si>
    <t>Ultima MB 100 černý
28 mm</t>
  </si>
  <si>
    <t>MB100C 28MM</t>
  </si>
  <si>
    <r>
      <t xml:space="preserve">Magnetický mechanický filtr s rotačním připojením Ultima MB100.
– filtrační vložka 100 </t>
    </r>
    <r>
      <rPr>
        <sz val="11"/>
        <rFont val="Calibri"/>
        <family val="2"/>
        <charset val="238"/>
        <scheme val="minor"/>
      </rPr>
      <t>µm
– magnet neodymový 14 000 Gauss</t>
    </r>
    <r>
      <rPr>
        <sz val="11"/>
        <color theme="1"/>
        <rFont val="Calibri"/>
        <family val="2"/>
        <charset val="238"/>
        <scheme val="minor"/>
      </rPr>
      <t xml:space="preserve">
– barva černá
– </t>
    </r>
    <r>
      <rPr>
        <sz val="11"/>
        <rFont val="Calibri"/>
        <family val="2"/>
        <charset val="238"/>
        <scheme val="minor"/>
      </rPr>
      <t>max. průtok 6,5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
– max. tlak 3 bar
– </t>
    </r>
    <r>
      <rPr>
        <sz val="11"/>
        <color theme="1"/>
        <rFont val="Calibri"/>
        <family val="2"/>
        <charset val="238"/>
        <scheme val="minor"/>
      </rPr>
      <t xml:space="preserve">tělo filtru polyamid
– polyamidové rotační připojení
– součástí balení jsou 2 ks svěrných kulových kohoutů o připojovací dimenzi 28 mm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</si>
  <si>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ULT/G.21</t>
  </si>
  <si>
    <t>Ultima SafeCleaner
W 22 mm</t>
  </si>
  <si>
    <t>SC1W22MM</t>
  </si>
  <si>
    <r>
      <t xml:space="preserve">Magnetický mechanický filtr s rotačním připojením Ultima SafeCleaner 1.
– filtrační </t>
    </r>
    <r>
      <rPr>
        <sz val="11"/>
        <rFont val="Calibri"/>
        <family val="2"/>
        <charset val="238"/>
        <scheme val="minor"/>
      </rPr>
      <t>vložka 100 µm
– náhradní vložka 800 µm
– magnet neodymový 11 000 Gauss</t>
    </r>
    <r>
      <rPr>
        <sz val="11"/>
        <color theme="1"/>
        <rFont val="Calibri"/>
        <family val="2"/>
        <charset val="238"/>
        <scheme val="minor"/>
      </rPr>
      <t xml:space="preserve">
– barva bílá
– </t>
    </r>
    <r>
      <rPr>
        <sz val="11"/>
        <rFont val="Calibri"/>
        <family val="2"/>
        <charset val="238"/>
        <scheme val="minor"/>
      </rPr>
      <t>max. průtok 6,1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
– max. tlak 3 bar
– tělo filtru plast
– mosazné rotační připojení
– </t>
    </r>
    <r>
      <rPr>
        <sz val="11"/>
        <color theme="1"/>
        <rFont val="Calibri"/>
        <family val="2"/>
        <charset val="238"/>
        <scheme val="minor"/>
      </rPr>
      <t xml:space="preserve">součástí balení jsou 2 ks svěrných kulových kohoutů o připojovací dimenzi 22 mm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</si>
  <si>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ULT/G.22</t>
  </si>
  <si>
    <t>Ultima SafeCleaner
W 28 mm</t>
  </si>
  <si>
    <t>SC1W28MM</t>
  </si>
  <si>
    <r>
      <t xml:space="preserve">Magnetický mechanický filtr s rotačním připojením Ultima SafeCleaner 1.
– filtrační </t>
    </r>
    <r>
      <rPr>
        <sz val="11"/>
        <rFont val="Calibri"/>
        <family val="2"/>
        <charset val="238"/>
        <scheme val="minor"/>
      </rPr>
      <t>vložka 100 µm
– náhradní vložka 800 µm
– magnet neodymový 11 000 Gauss</t>
    </r>
    <r>
      <rPr>
        <sz val="11"/>
        <color theme="1"/>
        <rFont val="Calibri"/>
        <family val="2"/>
        <charset val="238"/>
        <scheme val="minor"/>
      </rPr>
      <t xml:space="preserve">
– barva bílá</t>
    </r>
    <r>
      <rPr>
        <sz val="11"/>
        <rFont val="Calibri"/>
        <family val="2"/>
        <charset val="238"/>
        <scheme val="minor"/>
      </rPr>
      <t xml:space="preserve">
– max. průtok 6,5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
– max. tlak 3 bar
– tělo filtru plast
– mosazné rotační připojení
– </t>
    </r>
    <r>
      <rPr>
        <sz val="11"/>
        <color theme="1"/>
        <rFont val="Calibri"/>
        <family val="2"/>
        <charset val="238"/>
        <scheme val="minor"/>
      </rPr>
      <t xml:space="preserve">součástí balení jsou 2 ks svěrných kulových kohoutů o připojovací dimenzi 28 mm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</si>
  <si>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ULT/G.23</t>
  </si>
  <si>
    <t>Ultima SafeCleaner
W 3/4"</t>
  </si>
  <si>
    <t>SC1W 3/4</t>
  </si>
  <si>
    <r>
      <t xml:space="preserve">Magnetický mechanický filtr s rotačním připojením Ultima SafeCleaner 1.
– filtrační </t>
    </r>
    <r>
      <rPr>
        <sz val="11"/>
        <rFont val="Calibri"/>
        <family val="2"/>
        <charset val="238"/>
        <scheme val="minor"/>
      </rPr>
      <t>vložka 100 µm
– náhradní vložka 800 µm
– magnet neodymový 11000 Gauss</t>
    </r>
    <r>
      <rPr>
        <sz val="11"/>
        <color theme="1"/>
        <rFont val="Calibri"/>
        <family val="2"/>
        <charset val="238"/>
        <scheme val="minor"/>
      </rPr>
      <t xml:space="preserve">
– barva bílá
– </t>
    </r>
    <r>
      <rPr>
        <sz val="11"/>
        <rFont val="Calibri"/>
        <family val="2"/>
        <charset val="238"/>
        <scheme val="minor"/>
      </rPr>
      <t>max. průtok 6,1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
– max. tlak 3 bar
– tělo filtru polyamid
– mosazné rotační připojení
– </t>
    </r>
    <r>
      <rPr>
        <sz val="11"/>
        <color theme="1"/>
        <rFont val="Calibri"/>
        <family val="2"/>
        <charset val="238"/>
        <scheme val="minor"/>
      </rPr>
      <t xml:space="preserve">součástí balení jsou 2 ks kulových kohoutů o připojovací dimenzi 3/4" F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</si>
  <si>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ULT/G.24</t>
  </si>
  <si>
    <t>Ultima SafeCleaner
W 1"</t>
  </si>
  <si>
    <t>SC1W 1</t>
  </si>
  <si>
    <r>
      <t xml:space="preserve">Magnetický mechanický filtr s rotačním připojením Ultima SafeCleaner 1.
– filtrační </t>
    </r>
    <r>
      <rPr>
        <sz val="11"/>
        <rFont val="Calibri"/>
        <family val="2"/>
        <charset val="238"/>
        <scheme val="minor"/>
      </rPr>
      <t>vložka 100 µm
– náhradní vložka 800 µm
– magnet neodymový 11 000 Gauss</t>
    </r>
    <r>
      <rPr>
        <sz val="11"/>
        <color theme="1"/>
        <rFont val="Calibri"/>
        <family val="2"/>
        <charset val="238"/>
        <scheme val="minor"/>
      </rPr>
      <t xml:space="preserve">
– barva bílá
– </t>
    </r>
    <r>
      <rPr>
        <sz val="11"/>
        <rFont val="Calibri"/>
        <family val="2"/>
        <charset val="238"/>
        <scheme val="minor"/>
      </rPr>
      <t>max. průtok 6,8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
– max. tlak 3 bar
– tělo filtru polyamid
– mosazné rotačního připojení
– </t>
    </r>
    <r>
      <rPr>
        <sz val="11"/>
        <color theme="1"/>
        <rFont val="Calibri"/>
        <family val="2"/>
        <charset val="238"/>
        <scheme val="minor"/>
      </rPr>
      <t>součástí balení jsou 2 ks kulových kohoutů o připojovací dimenzi 1" F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</si>
  <si>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ULT/G.25</t>
  </si>
  <si>
    <t>Ultima SafeCleaner
W 5/4"</t>
  </si>
  <si>
    <t>SC1W 5/4</t>
  </si>
  <si>
    <r>
      <t xml:space="preserve">Magnetický mechanický filtr s rotačním připojením Ultima SafeCleaner 1.
– filtrační </t>
    </r>
    <r>
      <rPr>
        <sz val="11"/>
        <rFont val="Calibri"/>
        <family val="2"/>
        <charset val="238"/>
        <scheme val="minor"/>
      </rPr>
      <t>vložka 100 µm
– náhradní vložka 800 µm
– magnet neodymový 11 000 Gauss</t>
    </r>
    <r>
      <rPr>
        <sz val="11"/>
        <color theme="1"/>
        <rFont val="Calibri"/>
        <family val="2"/>
        <charset val="238"/>
        <scheme val="minor"/>
      </rPr>
      <t xml:space="preserve">
– barva bílá</t>
    </r>
    <r>
      <rPr>
        <sz val="11"/>
        <rFont val="Calibri"/>
        <family val="2"/>
        <charset val="238"/>
        <scheme val="minor"/>
      </rPr>
      <t xml:space="preserve">
– max. průtok 7,5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
– max. tlak 3 bar
– tělo filtru polyamid
– mosazné rotačního připojení
– </t>
    </r>
    <r>
      <rPr>
        <sz val="11"/>
        <color theme="1"/>
        <rFont val="Calibri"/>
        <family val="2"/>
        <charset val="238"/>
        <scheme val="minor"/>
      </rPr>
      <t xml:space="preserve">součástí balení jsou 2 ks kulových kohoutů o připojovací dimenzi 5/4" F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</si>
  <si>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ULT/G.26</t>
  </si>
  <si>
    <t>Ultima SafeCleaner
C 22 mm</t>
  </si>
  <si>
    <t>SC1C22MM</t>
  </si>
  <si>
    <r>
      <t xml:space="preserve">Magnetický mechanický filtr s rotačním připojením Ultima SafeCleaner 1.
– filtrační </t>
    </r>
    <r>
      <rPr>
        <sz val="11"/>
        <rFont val="Calibri"/>
        <family val="2"/>
        <charset val="238"/>
        <scheme val="minor"/>
      </rPr>
      <t>vložka 100 µm
– náhradní vložka 800 µm
– magnet neodymový 11 000 Gauss</t>
    </r>
    <r>
      <rPr>
        <sz val="11"/>
        <color theme="1"/>
        <rFont val="Calibri"/>
        <family val="2"/>
        <charset val="238"/>
        <scheme val="minor"/>
      </rPr>
      <t xml:space="preserve">
– barva černá</t>
    </r>
    <r>
      <rPr>
        <sz val="11"/>
        <rFont val="Calibri"/>
        <family val="2"/>
        <charset val="238"/>
        <scheme val="minor"/>
      </rPr>
      <t xml:space="preserve">
– max. průtok 6,1 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
– max. tlak 3 bar
– tělo filtru polyamid
– mosazné rotačního připojení
– </t>
    </r>
    <r>
      <rPr>
        <sz val="11"/>
        <color theme="1"/>
        <rFont val="Calibri"/>
        <family val="2"/>
        <charset val="238"/>
        <scheme val="minor"/>
      </rPr>
      <t xml:space="preserve">součástí balení jsou 2 ks svěrných kulových kohoutů o připojovací dimenzi 22 mm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</si>
  <si>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ULT/G.27</t>
  </si>
  <si>
    <t>Ultima SafeCleaner
C 28 mm</t>
  </si>
  <si>
    <t>SC1C28MM</t>
  </si>
  <si>
    <r>
      <t xml:space="preserve">Magnetický mechanický filtr s rotačním připojením Ultima SafeCleaner 1.
– filtrační </t>
    </r>
    <r>
      <rPr>
        <sz val="11"/>
        <rFont val="Calibri"/>
        <family val="2"/>
        <charset val="238"/>
        <scheme val="minor"/>
      </rPr>
      <t>vložka 100 µm
– náhradní vložka 800 µm
– magnet neodymový 11 000 Gauss</t>
    </r>
    <r>
      <rPr>
        <sz val="11"/>
        <color theme="1"/>
        <rFont val="Calibri"/>
        <family val="2"/>
        <charset val="238"/>
        <scheme val="minor"/>
      </rPr>
      <t xml:space="preserve">
– barva černá</t>
    </r>
    <r>
      <rPr>
        <sz val="11"/>
        <rFont val="Calibri"/>
        <family val="2"/>
        <charset val="238"/>
        <scheme val="minor"/>
      </rPr>
      <t xml:space="preserve">
– max. průtok 6,8 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
– max. tlak 3 bar
– tělo filtru polyamid
– mosazné rotačního připojení
– </t>
    </r>
    <r>
      <rPr>
        <sz val="11"/>
        <color theme="1"/>
        <rFont val="Calibri"/>
        <family val="2"/>
        <charset val="238"/>
        <scheme val="minor"/>
      </rPr>
      <t xml:space="preserve">součástí balení jsou 2 ks svěrných kulových kohoutů o připojovací dimenzi 28 mm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</si>
  <si>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ULT/G.28</t>
  </si>
  <si>
    <t>Ultima SafeCleaner
C 3/4"</t>
  </si>
  <si>
    <t>SC1C 3/4</t>
  </si>
  <si>
    <r>
      <t xml:space="preserve">Magnetický mechanický filtr s rotačním připojením Ultima SafeCleaner 1.
– filtrační </t>
    </r>
    <r>
      <rPr>
        <sz val="11"/>
        <rFont val="Calibri"/>
        <family val="2"/>
        <charset val="238"/>
        <scheme val="minor"/>
      </rPr>
      <t>vložka 100 µm
– náhradní vložka 800 µm
– magnet neodymový 11 000 Gauss</t>
    </r>
    <r>
      <rPr>
        <sz val="11"/>
        <color theme="1"/>
        <rFont val="Calibri"/>
        <family val="2"/>
        <charset val="238"/>
        <scheme val="minor"/>
      </rPr>
      <t xml:space="preserve">
– barva černá
– </t>
    </r>
    <r>
      <rPr>
        <sz val="11"/>
        <rFont val="Calibri"/>
        <family val="2"/>
        <charset val="238"/>
        <scheme val="minor"/>
      </rPr>
      <t>max. průtok 6,8 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
– max. tlak 3 bar
– tělo filtru plast
– mosazné rotačního připojení
– </t>
    </r>
    <r>
      <rPr>
        <sz val="11"/>
        <color theme="1"/>
        <rFont val="Calibri"/>
        <family val="2"/>
        <charset val="238"/>
        <scheme val="minor"/>
      </rPr>
      <t xml:space="preserve">součástí balení jsou 2 ks kulových kohoutů o připojovací dimenzi 3/4" F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</si>
  <si>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ULT/G.29</t>
  </si>
  <si>
    <t>Ultima SafeCleaner
C 1"</t>
  </si>
  <si>
    <t>SC1C 1</t>
  </si>
  <si>
    <r>
      <t xml:space="preserve">Magnetický mechanický filtr s rotačním připojením Ultima SafeCleaner.
– filtrační </t>
    </r>
    <r>
      <rPr>
        <sz val="11"/>
        <rFont val="Calibri"/>
        <family val="2"/>
        <charset val="238"/>
        <scheme val="minor"/>
      </rPr>
      <t>vložka 100 µm
– náhradní vložka 800 µm
– magnet neodymový 11 000 Gauss</t>
    </r>
    <r>
      <rPr>
        <sz val="11"/>
        <color theme="1"/>
        <rFont val="Calibri"/>
        <family val="2"/>
        <charset val="238"/>
        <scheme val="minor"/>
      </rPr>
      <t xml:space="preserve">
– barva černá
– </t>
    </r>
    <r>
      <rPr>
        <sz val="11"/>
        <rFont val="Calibri"/>
        <family val="2"/>
        <charset val="238"/>
        <scheme val="minor"/>
      </rPr>
      <t>max. průtok 7,5 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
– max. tlak 3 bar
– tělo filtru polyamid
– mosazné rotačního připojení
– </t>
    </r>
    <r>
      <rPr>
        <sz val="11"/>
        <color theme="1"/>
        <rFont val="Calibri"/>
        <family val="2"/>
        <charset val="238"/>
        <scheme val="minor"/>
      </rPr>
      <t xml:space="preserve">součástí balení jsou 2 ks kulových kohoutů o připojovací dimenzi 1" F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</si>
  <si>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ULT/G.30</t>
  </si>
  <si>
    <t>Ultima SafeCleaner
C 5/4"</t>
  </si>
  <si>
    <t>SC1C 5/4</t>
  </si>
  <si>
    <r>
      <t xml:space="preserve">Magnetický mechanický filtr s rotačním připojením Ultima SafeCleaner 1.
– filtrační </t>
    </r>
    <r>
      <rPr>
        <sz val="11"/>
        <rFont val="Calibri"/>
        <family val="2"/>
        <charset val="238"/>
        <scheme val="minor"/>
      </rPr>
      <t>vložka 100 µm
– náhradní vložka 800 µm
– magnet neodymový 11 000 Gauss</t>
    </r>
    <r>
      <rPr>
        <sz val="11"/>
        <color theme="1"/>
        <rFont val="Calibri"/>
        <family val="2"/>
        <charset val="238"/>
        <scheme val="minor"/>
      </rPr>
      <t xml:space="preserve">
– barva černá
– </t>
    </r>
    <r>
      <rPr>
        <sz val="11"/>
        <rFont val="Calibri"/>
        <family val="2"/>
        <charset val="238"/>
        <scheme val="minor"/>
      </rPr>
      <t>max. průtok 7,5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
– max. tlak 3 bar
– tělo filtru polyamid
– mosazné rotačního připojení
– </t>
    </r>
    <r>
      <rPr>
        <sz val="11"/>
        <color theme="1"/>
        <rFont val="Calibri"/>
        <family val="2"/>
        <charset val="238"/>
        <scheme val="minor"/>
      </rPr>
      <t xml:space="preserve">součástí balení jsou 2 ks kulových kohoutů o připojovací dimenzi 5/4" F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</si>
  <si>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ULT/G.31</t>
  </si>
  <si>
    <t>Ultima R-MAG 1"</t>
  </si>
  <si>
    <t>R-MAG 1</t>
  </si>
  <si>
    <r>
      <t>Magnetický mechanický filtr Ultima R-MAG 1“ pro vodorovné umístění.
–  filtrační vložka 100 μm
–  magnet neodymový 9 000 Gauss
–  max. průtok 8,6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
–  max. tlak 16 bar
–  materiál poniklovaná mosaz
–  manometr
–  závit filtru 1" F
</t>
    </r>
    <r>
      <rPr>
        <b/>
        <sz val="11"/>
        <color rgb="FFE26B0A"/>
        <rFont val="Calibri"/>
        <family val="2"/>
        <charset val="238"/>
        <scheme val="minor"/>
      </rPr>
      <t>Splňuje ČSN 14868</t>
    </r>
    <r>
      <rPr>
        <sz val="11"/>
        <color rgb="FFE26B0A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Doporučené příslušenství: 2x kulový kohout s vnitřním závitem 1"</t>
    </r>
  </si>
  <si>
    <t>ULT/G.32</t>
  </si>
  <si>
    <t>Ultima R-MAG 5/4"</t>
  </si>
  <si>
    <t>R-MAG 5/4</t>
  </si>
  <si>
    <r>
      <t>Magnetický mechanický filtr Ultima R-MAG 5/4“ pro vodorovné umístění.
– filtrační vložka 100 μm
– magnet neodymový 9 000 Gauss
– max. průtok 14,9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
– max. tlak 16 bar
– materiál poniklovaná mosaz
– manometr
– závit filtru 5/4" F
</t>
    </r>
    <r>
      <rPr>
        <b/>
        <sz val="11"/>
        <color rgb="FFE26B0A"/>
        <rFont val="Calibri"/>
        <family val="2"/>
        <charset val="238"/>
        <scheme val="minor"/>
      </rPr>
      <t>Splňuje ČSN 14868</t>
    </r>
    <r>
      <rPr>
        <sz val="11"/>
        <color rgb="FFE26B0A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Doporučené příslušenství: 2x kulový kohout s vnitřním závitem 5/4" F</t>
    </r>
  </si>
  <si>
    <t>ULT/G.33</t>
  </si>
  <si>
    <t>Ultima R-MAG 6/4"</t>
  </si>
  <si>
    <t>R-MAG 6/4</t>
  </si>
  <si>
    <r>
      <t>Magnetický mechanický filtr Ultima R-MAG 6/4“ pro vodorovné umístění.
– filtrační vložka 100 μm
– magnet neodymový 9 000 Gauss
– max. průtok 24,4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
– max. tlak 16 bar
– materiál poniklovaná mosaz
– manometr
– závit filtru 6/4" F
</t>
    </r>
    <r>
      <rPr>
        <b/>
        <sz val="11"/>
        <color rgb="FFE26B0A"/>
        <rFont val="Calibri"/>
        <family val="2"/>
        <charset val="238"/>
        <scheme val="minor"/>
      </rPr>
      <t>Splňuje ČSN 14868</t>
    </r>
    <r>
      <rPr>
        <sz val="11"/>
        <color rgb="FFE26B0A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Doporučené příslušenství: 2x kulový kohout s vnitřním závitem 6/4" F</t>
    </r>
  </si>
  <si>
    <t>ULT/G.34</t>
  </si>
  <si>
    <t>Ultima R-MAG 2"</t>
  </si>
  <si>
    <t>R-MAG 2</t>
  </si>
  <si>
    <r>
      <t>Magnetický mechanický filtr Ultima R-MAG 2“ pro vodorovné umístění.
– filtrační vložka 100 μm
– magnet neodymový 9 000 Gauss
– max. průtok 26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
– max. tlak 16 bar
– materiál poniklovaná mosaz
– manometr
– závit filtru 2" F
</t>
    </r>
    <r>
      <rPr>
        <b/>
        <sz val="11"/>
        <color rgb="FFE26B0A"/>
        <rFont val="Calibri"/>
        <family val="2"/>
        <charset val="238"/>
        <scheme val="minor"/>
      </rPr>
      <t>Splňuje ČSN 14868</t>
    </r>
    <r>
      <rPr>
        <sz val="11"/>
        <color rgb="FFE26B0A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Doporučené příslušenství: 2x kulový kohout s vnitřním závitem 2" F</t>
    </r>
  </si>
  <si>
    <t>ULT/G.35</t>
  </si>
  <si>
    <t>Ultima RD4 5/4" VH</t>
  </si>
  <si>
    <t>RD4 5/4 VH</t>
  </si>
  <si>
    <r>
      <t>Magnetický mechanický filtr Ultima RD4 5/4“ pro vertikální umístění s horním nátokem.
– filtrační vložka 100 μm
– magnet neodymový 9 000 Gauss
– max. průtok 13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
– max. tlak 16 bar
– nerezový materiál s odolností proti chemickým přípravkům a mechanickým nečistotám
– závit filtru 5/4" F
</t>
    </r>
    <r>
      <rPr>
        <b/>
        <sz val="11"/>
        <color rgb="FFE26B0A"/>
        <rFont val="Calibri"/>
        <family val="2"/>
        <charset val="238"/>
        <scheme val="minor"/>
      </rPr>
      <t>Splňuje ČSN 14868</t>
    </r>
    <r>
      <rPr>
        <sz val="11"/>
        <rFont val="Calibri"/>
        <family val="2"/>
        <charset val="238"/>
        <scheme val="minor"/>
      </rPr>
      <t xml:space="preserve">
Doporučené příslušenství: 2x kulový kohout s vnitřním závitem  5/4" F</t>
    </r>
  </si>
  <si>
    <t>ULT/G.36</t>
  </si>
  <si>
    <t>Ultima RD4 6/4" VH</t>
  </si>
  <si>
    <t>RD4 6/4 VH</t>
  </si>
  <si>
    <r>
      <t>Magnetický mechanický filtr Ultima RD4 6/4“ pro vertikální umístění s horním nátokem.
– filtrační vložka 100 μm
– magnet neodymový 9 000 Gauss
– max. průtok 16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
– max. tlak 16 bar
– nerezový materiál s odolností proti chemickým přípravkům a mechanickým nečistotám
– závit filtru 6/4" F 
</t>
    </r>
    <r>
      <rPr>
        <b/>
        <sz val="11"/>
        <color rgb="FFE26B0A"/>
        <rFont val="Calibri"/>
        <family val="2"/>
        <charset val="238"/>
        <scheme val="minor"/>
      </rPr>
      <t>Splňuje ČSN 14868</t>
    </r>
    <r>
      <rPr>
        <sz val="11"/>
        <rFont val="Calibri"/>
        <family val="2"/>
        <charset val="238"/>
        <scheme val="minor"/>
      </rPr>
      <t xml:space="preserve">
Doporučené příslušenství: 2x kulový kohout s vnitřním závitem 6/4" F</t>
    </r>
  </si>
  <si>
    <t>ULT/G.37</t>
  </si>
  <si>
    <t>Ultima RD4 2" VH</t>
  </si>
  <si>
    <t>RD4 2 VH</t>
  </si>
  <si>
    <r>
      <t>Magnetický mechanický filtr Ultima RD4 5/4“ pro vertikální umístění s horním nátokem.
– filtrační vložka 100 μm
– magnet neodymový 9 000 Gauss
– max. průtok 18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
– max. tlak 16 bar
– nerezový materiál s odolností proti chemickým přípravkům a mechanickým nečistotám
– závit filtru 2" F
</t>
    </r>
    <r>
      <rPr>
        <b/>
        <sz val="11"/>
        <color rgb="FFE26B0A"/>
        <rFont val="Calibri"/>
        <family val="2"/>
        <charset val="238"/>
        <scheme val="minor"/>
      </rPr>
      <t>Splňuje ČSN 14868</t>
    </r>
    <r>
      <rPr>
        <sz val="11"/>
        <rFont val="Calibri"/>
        <family val="2"/>
        <charset val="238"/>
        <scheme val="minor"/>
      </rPr>
      <t xml:space="preserve">
Doporučené příslušenství: 2x Kulový kohout s vnitřním závitem 2" F</t>
    </r>
  </si>
  <si>
    <t>Ultima RD4 5/4" VD</t>
  </si>
  <si>
    <t>RD4 5/4 VD</t>
  </si>
  <si>
    <r>
      <t>Magnetický mechanický filtr Ultima RD4 5/4“ pro vertikální umístění s dolním nátokem.
– filtrační vložka 100 μm
– magnet neodymový 9 000 Gauss
– max. průtok 13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
– max. tlak 16 bar
– nerezový materiál s odolností proti chemickým přípravkům a mechanickým nečistotám
– závit filtru 5/4" F
</t>
    </r>
    <r>
      <rPr>
        <b/>
        <sz val="11"/>
        <color rgb="FFE26B0A"/>
        <rFont val="Calibri"/>
        <family val="2"/>
        <charset val="238"/>
        <scheme val="minor"/>
      </rPr>
      <t>Splňuje ČSN 14868</t>
    </r>
    <r>
      <rPr>
        <sz val="11"/>
        <rFont val="Calibri"/>
        <family val="2"/>
        <charset val="238"/>
        <scheme val="minor"/>
      </rPr>
      <t xml:space="preserve">
Doporučené příslušenství: 2x kulový kohout s vnitřním závitem  5/4" F</t>
    </r>
  </si>
  <si>
    <t>Ultima RD4 6/4" VD</t>
  </si>
  <si>
    <t>RD4 6/4 VD</t>
  </si>
  <si>
    <r>
      <t>Magnetický mechanický filtr Ultima RD4 6/4“ pro vertikální umístění s dolním nátokem.
– filtrační vložka 100 μm
– magnet neodymový 9 000 Gauss
– max. průtok 16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
– max. tlak 16 bar
– nerezový materiál s odolností proti chemickým přípravkům a mechanickým nečistotám
– závit filtru 6/4" F 
</t>
    </r>
    <r>
      <rPr>
        <b/>
        <sz val="11"/>
        <color rgb="FFE26B0A"/>
        <rFont val="Calibri"/>
        <family val="2"/>
        <charset val="238"/>
        <scheme val="minor"/>
      </rPr>
      <t>Splňuje ČSN 14868</t>
    </r>
    <r>
      <rPr>
        <sz val="11"/>
        <rFont val="Calibri"/>
        <family val="2"/>
        <charset val="238"/>
        <scheme val="minor"/>
      </rPr>
      <t xml:space="preserve">
Doporučené příslušenství: 2x kulový kohout s vnitřním závitem 6/4" F</t>
    </r>
  </si>
  <si>
    <t>ULT/G.40</t>
  </si>
  <si>
    <t>Ultima RD4 2" VD</t>
  </si>
  <si>
    <t>RD4 2 VD</t>
  </si>
  <si>
    <r>
      <t>Magnetický mechanický filtr Ultima RD4 5/4“ pro vertikální umístění s dolním nátokem.
– filtrační vložka 100 μm
– magnet neodymový 9 000 Gauss
– max. průtok 18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
– max. tlak 16 bar
– nerezový materiál s odolností proti chemickým přípravkům a mechanickým nečistotám
– závit filtru 2" F
</t>
    </r>
    <r>
      <rPr>
        <b/>
        <sz val="11"/>
        <color rgb="FFE26B0A"/>
        <rFont val="Calibri"/>
        <family val="2"/>
        <charset val="238"/>
        <scheme val="minor"/>
      </rPr>
      <t>Splňuje ČSN 14868</t>
    </r>
    <r>
      <rPr>
        <sz val="11"/>
        <rFont val="Calibri"/>
        <family val="2"/>
        <charset val="238"/>
        <scheme val="minor"/>
      </rPr>
      <t xml:space="preserve">
Doporučené příslušenství: 2x Kulový kohout s vnitřním závitem 2" F</t>
    </r>
  </si>
  <si>
    <t>ULT/G.41</t>
  </si>
  <si>
    <r>
      <t>Ultima MB 110P 3/4</t>
    </r>
    <r>
      <rPr>
        <sz val="11"/>
        <color theme="1"/>
        <rFont val="Calibri"/>
        <family val="2"/>
        <charset val="238"/>
      </rPr>
      <t>"</t>
    </r>
  </si>
  <si>
    <t>MB110P3/4</t>
  </si>
  <si>
    <r>
      <t>Magnetický mechanický filtr s rotačním připojením typ Ultima MB110.
– filtrační vložka 100 μm a 300 μm
– magnet neodymový 9 000 Gauss
– barva černá
– max. průtok 6,5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
– max. tlak 6 bar
– tělo filtru plast
– plastové rotační připojení
– vypouštěcí ventil
– součástí balení 2 ks kulových kohoutů o připojovací dimenzi 3/4" F
</t>
    </r>
    <r>
      <rPr>
        <b/>
        <sz val="11"/>
        <color theme="5"/>
        <rFont val="Calibri"/>
        <family val="2"/>
        <charset val="238"/>
        <scheme val="minor"/>
      </rPr>
      <t>Splňuje ČSN 14868</t>
    </r>
  </si>
  <si>
    <t>ULT/G.42</t>
  </si>
  <si>
    <t>Ultima MB 110P 1"</t>
  </si>
  <si>
    <t>MB110P1</t>
  </si>
  <si>
    <r>
      <t>Magnetický mechanický filtr s rotačním připojením typ Ultima MB110.
– filtrační vložka 100 μm a 300 μm
– magnet neodymový 9 000 Gauss
– barva černá
– max. průtok 6,5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
– max. tlak 6 bar
– tělo filtru plast
– plastové rotační připojení
– vypouštěcí ventil
– součástí balení 2 ks kulových kohoutů o připojovací dimenzi 1" F
</t>
    </r>
    <r>
      <rPr>
        <b/>
        <sz val="11"/>
        <color theme="5"/>
        <rFont val="Calibri"/>
        <family val="2"/>
        <charset val="238"/>
        <scheme val="minor"/>
      </rPr>
      <t>Splňuje ČSN 14868</t>
    </r>
  </si>
  <si>
    <t>ULT/G.43</t>
  </si>
  <si>
    <t>Ultima MB 110P 5/4"</t>
  </si>
  <si>
    <t>MB110P5/4</t>
  </si>
  <si>
    <r>
      <t>Magnetický mechanický filtr s rotačním připojením typ Ultima MB110.
– filtrační vložka 100 μm a 300 μm
– magnet neodymový 9 000 Gauss
– barva černá
– max. průtok 6,5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
– max. tlak 6 bar
– tělo filtru plast
– plastové rotační připojení
– vypouštěcí ventil
– součástí balení 2 ks kulových kohoutů o připojovací dimenzi 5/4" F
</t>
    </r>
    <r>
      <rPr>
        <b/>
        <sz val="11"/>
        <color theme="5"/>
        <rFont val="Calibri"/>
        <family val="2"/>
        <charset val="238"/>
        <scheme val="minor"/>
      </rPr>
      <t>Splňuje ČSN 14868</t>
    </r>
  </si>
  <si>
    <t>ULT/G.44</t>
  </si>
  <si>
    <t>Ultima MB 110M 3/4"</t>
  </si>
  <si>
    <t>MB110M3/4</t>
  </si>
  <si>
    <r>
      <t>Magnetický mechanický filtr s rotačním připojením typ Ultima MB110.
– filtrační vložka 100 μm a 300 μm
– magnet neodymový 9 000 Gauss
– barva černá
– max. průtok 6,5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
– max. tlak 6 bar
– tělo filtru plast
– mosazné rotační připojení
– vypouštěcí ventil
– součástí balení 2 ks kulových kohoutů o připojovací dimenzi 3/4" F
</t>
    </r>
    <r>
      <rPr>
        <b/>
        <sz val="11"/>
        <color theme="5"/>
        <rFont val="Calibri"/>
        <family val="2"/>
        <charset val="238"/>
        <scheme val="minor"/>
      </rPr>
      <t>Splňuje ČSN 14868</t>
    </r>
  </si>
  <si>
    <t>ULT/G.45</t>
  </si>
  <si>
    <t>Ultima MB 110M 1"</t>
  </si>
  <si>
    <t>MB110M1</t>
  </si>
  <si>
    <r>
      <t>Magnetický mechanický filtr s rotačním připojením typ Ultima MB110.
– filtrační vložka 100 μm a 300 μm
– magnet neodymový 9 000 Gauss
– barva černá
– max. průtok 6,5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
– max. tlak 6 bar
– tělo filtru plast
– mosazné rotační připojení
– vypouštěcí ventil
– součástí balení 2 ks kulových kohoutů o připojovací dimenzi 1" F
</t>
    </r>
    <r>
      <rPr>
        <b/>
        <sz val="11"/>
        <color theme="5"/>
        <rFont val="Calibri"/>
        <family val="2"/>
        <charset val="238"/>
        <scheme val="minor"/>
      </rPr>
      <t>Splňuje ČSN 14868</t>
    </r>
  </si>
  <si>
    <t>ULT/G.46</t>
  </si>
  <si>
    <t>Ultima MB 110M 28 mm</t>
  </si>
  <si>
    <t>MB110M28MM</t>
  </si>
  <si>
    <r>
      <t>Magnetický mechanický filtr s rotačním připojením typ Ultima MB110.
– filtrační vložka 100 μm a 300 μm
– magnet neodymový 9 000 Gauss
– barva černá
– max. průtok 6,5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
– max. tlak 6 bar
– tělo filtru plast
– mosazné rotační připojení
– vypouštěcí ventil
– součástí balení 2 ks kulových kohoutů o připojovací dimenzi 28 mm
</t>
    </r>
    <r>
      <rPr>
        <b/>
        <sz val="11"/>
        <color theme="5"/>
        <rFont val="Calibri"/>
        <family val="2"/>
        <charset val="238"/>
        <scheme val="minor"/>
      </rPr>
      <t>Splňuje ČSN 14868</t>
    </r>
  </si>
  <si>
    <t>ULT/G.47</t>
  </si>
  <si>
    <t>Ultima MB5 W</t>
  </si>
  <si>
    <t>MB5/W</t>
  </si>
  <si>
    <t>ULT/G.48</t>
  </si>
  <si>
    <t>Ultima MB5 C</t>
  </si>
  <si>
    <t>MB5/C</t>
  </si>
  <si>
    <t>Příslušenství k filtrům pro maloobjemové a středněobjemové systémy</t>
  </si>
  <si>
    <t>ULT/G-P.01</t>
  </si>
  <si>
    <t>Filtrační vložka MB1 100 µm</t>
  </si>
  <si>
    <t>MB1/FV100</t>
  </si>
  <si>
    <t>Filtrační vložky pro MB1, 100 µm</t>
  </si>
  <si>
    <t>ULT/G-P.02</t>
  </si>
  <si>
    <t>Filtrační vložka MB1 200 µm</t>
  </si>
  <si>
    <t>MB1/FV200</t>
  </si>
  <si>
    <t>Filtrační vložky pro MB1, 200 µm</t>
  </si>
  <si>
    <t>ULT/G-P.03</t>
  </si>
  <si>
    <t>Filtrační vložka MB1 500 µm</t>
  </si>
  <si>
    <t>MB1/FV500</t>
  </si>
  <si>
    <t>Filtrační vložky pro MB1, 500 µm</t>
  </si>
  <si>
    <t>ULT/G-P.04</t>
  </si>
  <si>
    <t>Filtrační vložka MG1 Vario 100µm</t>
  </si>
  <si>
    <t>MG1V/FV100</t>
  </si>
  <si>
    <t>Filtrační vložky pro MG1 Vario, 100 µm</t>
  </si>
  <si>
    <t>ULT/G-P.05</t>
  </si>
  <si>
    <t>Filtrační vložka MG1 Vario 300µm</t>
  </si>
  <si>
    <t>MG1V/FV300</t>
  </si>
  <si>
    <t>Filtrační vložky pro MG1 Vario, 300 µm</t>
  </si>
  <si>
    <t>ULT/G-P.06</t>
  </si>
  <si>
    <t>Filtrační vložka MG1 Vario 800µm</t>
  </si>
  <si>
    <t>MG1V/FV800</t>
  </si>
  <si>
    <t>Filtrační vložky pro MG1 Vario, 800 µm</t>
  </si>
  <si>
    <t>ULT/G-P.07</t>
  </si>
  <si>
    <t>Filtrační vložka E200 µm krátká</t>
  </si>
  <si>
    <t>FV-K/200</t>
  </si>
  <si>
    <t>Filtrační vložka 200 µm krátká pro filtry Ultima E</t>
  </si>
  <si>
    <t>ULT/G-P.08</t>
  </si>
  <si>
    <t xml:space="preserve">Filtrační vložka E100 µm dlouhá </t>
  </si>
  <si>
    <t>FV-D/100</t>
  </si>
  <si>
    <t>Filtrační vložka 100 µm dlouhá pro filtry Ultima E</t>
  </si>
  <si>
    <t>ULT/G-P.09</t>
  </si>
  <si>
    <r>
      <t xml:space="preserve">Filtrační vložka SC1 100 </t>
    </r>
    <r>
      <rPr>
        <sz val="11"/>
        <rFont val="Calibri"/>
        <family val="2"/>
        <charset val="238"/>
      </rPr>
      <t>µ</t>
    </r>
    <r>
      <rPr>
        <sz val="11"/>
        <rFont val="Calibri"/>
        <family val="2"/>
        <charset val="238"/>
        <scheme val="minor"/>
      </rPr>
      <t>m</t>
    </r>
  </si>
  <si>
    <t>SC1/FV100</t>
  </si>
  <si>
    <t>Filtrační vložky pro SC1, 100 µm</t>
  </si>
  <si>
    <t>ULT/G-P.10</t>
  </si>
  <si>
    <t>Filtrační vložka SC1 300µm</t>
  </si>
  <si>
    <t>SC1/FV300</t>
  </si>
  <si>
    <t>Filtrační vložky pro SC1, 300 µm</t>
  </si>
  <si>
    <t>ULT/G-P.11</t>
  </si>
  <si>
    <t>Filtrační vložka SC1 800µm</t>
  </si>
  <si>
    <t>SC1/FV800</t>
  </si>
  <si>
    <t>Filtrační vložky pro SC1, 800 µm</t>
  </si>
  <si>
    <t>ULT/G-P.12</t>
  </si>
  <si>
    <t>SC1RC</t>
  </si>
  <si>
    <t>ULT/G-P.13</t>
  </si>
  <si>
    <t>Neutralizace pro
kondenzační kotle, 3/4"</t>
  </si>
  <si>
    <t>NT1/3-4</t>
  </si>
  <si>
    <t>Neutralizace pro kondenzační kotle, 3/4"</t>
  </si>
  <si>
    <t>ULT/G-P.14</t>
  </si>
  <si>
    <t>Filtrační vložka MG1 100 µm</t>
  </si>
  <si>
    <t>MG1/FV100</t>
  </si>
  <si>
    <t>Filtrační vložky pro MG1, 100 µm</t>
  </si>
  <si>
    <t>ULT/G-P.15</t>
  </si>
  <si>
    <t>Filtrační vložka MG1 800 µm</t>
  </si>
  <si>
    <t>MG1/FV800</t>
  </si>
  <si>
    <t>Filtrační vložky pro MG1 800 µm</t>
  </si>
  <si>
    <t>ULT/G-P.16</t>
  </si>
  <si>
    <t>Manometr 16 bar G1/4"</t>
  </si>
  <si>
    <t>Glycerinový manometr 16 bar G1/4" pro filtry R-MAG a filtr mechanických nečistot 126 3/4"</t>
  </si>
  <si>
    <t>UTL/G-P.17</t>
  </si>
  <si>
    <t>Filtrační vložka MB100 100 µm</t>
  </si>
  <si>
    <t>Filtrační vložky pro MB100, 100 µm</t>
  </si>
  <si>
    <t>UTL/G-P.18</t>
  </si>
  <si>
    <t>Filtrační vložka MB100 500 µm</t>
  </si>
  <si>
    <t>Filtrační vložky pro MB100, 500 µm</t>
  </si>
  <si>
    <t>UTL/G-P.19</t>
  </si>
  <si>
    <t>Filtrační vložka MG2 100 µm</t>
  </si>
  <si>
    <t>Filtrační vložky pro MG2, 100 µm</t>
  </si>
  <si>
    <t>UTL/G-P.20</t>
  </si>
  <si>
    <t>Filtrační vložka MG2 800 µm</t>
  </si>
  <si>
    <t>Filtrační vložky pro MG2 800 µm</t>
  </si>
  <si>
    <t>UTL/G-P.21</t>
  </si>
  <si>
    <t>Filtrační vložka 128 200 µm</t>
  </si>
  <si>
    <t>Filtrační vložky pro Ultima 128 200 µm</t>
  </si>
  <si>
    <t>UTL/G-P.22</t>
  </si>
  <si>
    <t>Filtrační vložka RD4 100 µm</t>
  </si>
  <si>
    <t>Filtrační vložka pro filtr Ultima RD4 5/4 - 2", 100 µm (rozměr: 40 x 142 mm)</t>
  </si>
  <si>
    <t>ULT/G-P.23</t>
  </si>
  <si>
    <t>Klíč  SafeCleaner SC1</t>
  </si>
  <si>
    <t>K/SC1</t>
  </si>
  <si>
    <t xml:space="preserve">Otevírací klíč plastový pro filtry SafeCleaner </t>
  </si>
  <si>
    <t>ULT/G-ND.01</t>
  </si>
  <si>
    <t>Sada těsnění MB1</t>
  </si>
  <si>
    <t>MB1/TES</t>
  </si>
  <si>
    <t>Sada O-kroužků pro MB1, 3 ks červený, 1x 45,69 x 2,62, 1x 9,25 x 1,78, 1x 23,52 x 1,78 SIL 70Sh</t>
  </si>
  <si>
    <t>ULT/G-ND.02</t>
  </si>
  <si>
    <t>Sada o-kroužků MB1</t>
  </si>
  <si>
    <t>MB1/TESII</t>
  </si>
  <si>
    <t>Sada O-kroužků pro tělo filtru MB1, 5 ks červený (45,69 x 2,62 SIL 70Sh)</t>
  </si>
  <si>
    <t>ULT/G-ND.03</t>
  </si>
  <si>
    <t>Tělo filtru MB1 červená</t>
  </si>
  <si>
    <t>MB1TR/FT</t>
  </si>
  <si>
    <t>Tělo filtru MB1 červená, včetně O-kroužku</t>
  </si>
  <si>
    <t>ULT/G-ND.04</t>
  </si>
  <si>
    <t>Tělo filtru MB1 bílá</t>
  </si>
  <si>
    <t>MB1W/FT</t>
  </si>
  <si>
    <t>Tělo filtru MB1 bílá, včetně O-kroužku</t>
  </si>
  <si>
    <t>ULT/G-ND.05</t>
  </si>
  <si>
    <t>Tělo filtru MB1 černá</t>
  </si>
  <si>
    <t>MB1C/FT</t>
  </si>
  <si>
    <t>Tělo filtru MB1 černá, včetně O-kroužku</t>
  </si>
  <si>
    <t>ULT/G-ND.06</t>
  </si>
  <si>
    <t>Uzavírací víčko MB1</t>
  </si>
  <si>
    <t>MB1W/CC</t>
  </si>
  <si>
    <t>Uzavírací víčko MB1 3/4", poniklované, nízká výška</t>
  </si>
  <si>
    <t>ULT/G-ND.07</t>
  </si>
  <si>
    <t>Magnet MB1</t>
  </si>
  <si>
    <t>MB1/MV</t>
  </si>
  <si>
    <t>Magnet pro MB1</t>
  </si>
  <si>
    <t>ULT/G-ND.08</t>
  </si>
  <si>
    <t>Vypouštění víčko MB1</t>
  </si>
  <si>
    <t>MB1/FC</t>
  </si>
  <si>
    <t>Vypouštěcí víčko pro MB1 bez magnetu</t>
  </si>
  <si>
    <t>ULT/G-ND.09</t>
  </si>
  <si>
    <t>Vypouštění kohout MB1</t>
  </si>
  <si>
    <t>MB1/FV</t>
  </si>
  <si>
    <t>Vypouštěcí kohout pro MB1 bez magnetu</t>
  </si>
  <si>
    <t>ULT/G-ND.10</t>
  </si>
  <si>
    <t>Sada o-kroužků pro MG1 / MG1 Vario</t>
  </si>
  <si>
    <t>MG1/TES</t>
  </si>
  <si>
    <t>Sada 2 ks O-kroužků pro otevírací víčko MG1 / MG1 Vario (1x EPD+PER 2,62x53,64, 1x EPD+PER 4,00x47,00)</t>
  </si>
  <si>
    <t>ULT/G-ND.11</t>
  </si>
  <si>
    <t>Sada těsnění pro SC1</t>
  </si>
  <si>
    <t>SC1/TES</t>
  </si>
  <si>
    <t>Sada těsnění pro SC1, 2 ks O-kroužek, 1 ks ploché těsnění, (1x EPD+PER 2,62x45,69 PL01, 1x EPD+PER 75,87x2,62 PL01, 1xEPD+PER 68,0x4,00 PL01)</t>
  </si>
  <si>
    <t>ULT/G-ND.12</t>
  </si>
  <si>
    <t>Náhradní náplň do
neutralizatoru kondenzátu</t>
  </si>
  <si>
    <t xml:space="preserve">Náhradní náplň do neutralizatoru kondenzátu </t>
  </si>
  <si>
    <t>ULT/G-ND.13</t>
  </si>
  <si>
    <t>Sada o-kroužků pro MB100</t>
  </si>
  <si>
    <t>Sada 2 ks O-kroužků pro MB100 (O-Kroužek 44,12 x 2,62 EPDM70 Sh; O-Kroužek 71,12 x 2,62 EPDM70 Sh)</t>
  </si>
  <si>
    <t>ULT/G-ND.14</t>
  </si>
  <si>
    <t>Magnet RD4</t>
  </si>
  <si>
    <t>RD4/MAG</t>
  </si>
  <si>
    <t>Magnet neodymový – rozměr: 15 x 110 mm, síla: 9.000 Gauss</t>
  </si>
  <si>
    <t>ULT/G-ND.15</t>
  </si>
  <si>
    <t>Sada těsnění RD4</t>
  </si>
  <si>
    <t>RD4/TES</t>
  </si>
  <si>
    <t>Sada těsnění pro filtr RD4: D-kroužek (DN 65/5, NBR 70 Sh), O-kroužek (EPDM 70 Sh, 19 x 2)</t>
  </si>
  <si>
    <t>ULT/G-ND.16</t>
  </si>
  <si>
    <t>Sada O-kroužků pro MG2</t>
  </si>
  <si>
    <t>MG2/TES</t>
  </si>
  <si>
    <t>Sada 2 ks O-kroužků pro otevírací víčko MG2 (2x EPDM 47,0 x 4,0)</t>
  </si>
  <si>
    <t>ULT/G-ND.17</t>
  </si>
  <si>
    <t>Sada O-kroužků pro Ultima 128</t>
  </si>
  <si>
    <t>U128/TES</t>
  </si>
  <si>
    <t>Sada 2 ks O-kroužků pro otevírací víčko Utima 128 (2x EPDM 47,29 x 2,62)</t>
  </si>
  <si>
    <t>Filtry Ultima pro velkoobjemové topné systémy</t>
  </si>
  <si>
    <t>ULT/H.01</t>
  </si>
  <si>
    <t>Ultima R-MAG 2 1/2"</t>
  </si>
  <si>
    <t>R-MAG 21/2</t>
  </si>
  <si>
    <r>
      <t>Magnetický mechanický filtr Ultima R-MAG 2 1/2" pro vodorovné umístění:
– pracovní tlak 10 bar
–  filtrační vložka 100 μm
– magnet neodymový 9 000 Gauss
– max. průtok 107,8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
– max. tlak 16 bar
– materiál poniklovaná mosaz
– manometr
– závit filtru 2 1/2" F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</si>
  <si>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ULT/H.02</t>
  </si>
  <si>
    <t>Ultima R-MAG 3"</t>
  </si>
  <si>
    <t>R-MAG 3</t>
  </si>
  <si>
    <r>
      <t>Magnetický mechanický filtr Ultima R-MAG 3" pro vodorovné umístění:
– filtrační vložka 100 μm
– magnet neodymový 9 000 Gauss
– max. průtok 120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
– max. tlak 16 bar
– materiál poniklovaná mosaz
– manometr
– závit filtru 3" F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</si>
  <si>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ULT/H.03</t>
  </si>
  <si>
    <t>Ultima R-MAG 4"</t>
  </si>
  <si>
    <t>R-MAG 4</t>
  </si>
  <si>
    <r>
      <t>Magnetický mechanický filtr Ultima R-MAG 4" pro vodorovné umístění:
– filtrační vložka 100 μm
– magnet neodymový 9 000 Gaus
– max. průtok 129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
– max. tlak 16 bar
– materiál poniklovaná mosaz
– manometr
– závit filtru 4" F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</si>
  <si>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ULT/H.04</t>
  </si>
  <si>
    <r>
      <t xml:space="preserve">Ultima RD2 DN 50
</t>
    </r>
    <r>
      <rPr>
        <b/>
        <sz val="11"/>
        <color rgb="FFFF0000"/>
        <rFont val="Calibri"/>
        <family val="2"/>
        <charset val="238"/>
        <scheme val="minor"/>
      </rPr>
      <t>Prodej ukončen. Nahrazen novější verzí RD2.1.</t>
    </r>
  </si>
  <si>
    <t>RD2-50</t>
  </si>
  <si>
    <r>
      <rPr>
        <sz val="11"/>
        <color theme="0" tint="-0.499984740745262"/>
        <rFont val="Calibri"/>
        <family val="2"/>
        <charset val="238"/>
        <scheme val="minor"/>
      </rPr>
      <t xml:space="preserve">Magnetický mechanický filtr Ultima RD2 DN 50–150 pro velkoobjemové systémy, filtrační vložka 100 μm, vše nerezový materiál s odolností proti chemickým přípravkům a mechanickým nečistotám, magnet pro zachytávání magnetických nečistot včetně magnetických kalů, síla magnetu 12 000 Gauss se standardní tepelnou odolností do 85 °C, s možností zvýšení tepelné odolnosti až do 105 °C (na objednávku). 
</t>
    </r>
    <r>
      <rPr>
        <b/>
        <sz val="11"/>
        <color theme="0" tint="-0.499984740745262"/>
        <rFont val="Calibri"/>
        <family val="2"/>
        <charset val="238"/>
        <scheme val="minor"/>
      </rPr>
      <t xml:space="preserve">Splňuje ČSN 14868.
</t>
    </r>
    <r>
      <rPr>
        <sz val="11"/>
        <color theme="1"/>
        <rFont val="Calibri"/>
        <family val="2"/>
        <charset val="238"/>
        <scheme val="minor"/>
      </rPr>
      <t xml:space="preserve">
Prodej RD2 ukončen. Nahrazen novější verzí RD2.1.</t>
    </r>
  </si>
  <si>
    <t>ULT/H.05</t>
  </si>
  <si>
    <r>
      <t>Ultima RD2 DN 65</t>
    </r>
    <r>
      <rPr>
        <b/>
        <sz val="11"/>
        <color rgb="FFFF0000"/>
        <rFont val="Calibri"/>
        <family val="2"/>
        <charset val="238"/>
        <scheme val="minor"/>
      </rPr>
      <t xml:space="preserve">
Prodej ukončen. Nahrazen novější verzí RD2.1.</t>
    </r>
  </si>
  <si>
    <t>RD2-65</t>
  </si>
  <si>
    <t>ULT/H.06</t>
  </si>
  <si>
    <r>
      <t xml:space="preserve">Ultima RD2 DN 80
</t>
    </r>
    <r>
      <rPr>
        <b/>
        <sz val="11"/>
        <color rgb="FFFF0000"/>
        <rFont val="Calibri"/>
        <family val="2"/>
        <charset val="238"/>
        <scheme val="minor"/>
      </rPr>
      <t>Prodej ukončen. Nahrazen novější verzí RD2.1.</t>
    </r>
  </si>
  <si>
    <t>RD2-80</t>
  </si>
  <si>
    <t>ULT/H.07</t>
  </si>
  <si>
    <r>
      <t xml:space="preserve">Ultima RD2 DN 100
</t>
    </r>
    <r>
      <rPr>
        <b/>
        <sz val="11"/>
        <color rgb="FFFF0000"/>
        <rFont val="Calibri"/>
        <family val="2"/>
        <charset val="238"/>
        <scheme val="minor"/>
      </rPr>
      <t>Prodej ukončen. Nahrazen novější verzí RD2.1.</t>
    </r>
  </si>
  <si>
    <t>RD2-100</t>
  </si>
  <si>
    <t>ULT/H.08</t>
  </si>
  <si>
    <r>
      <t>Ultima RD2 DN 125</t>
    </r>
    <r>
      <rPr>
        <b/>
        <sz val="11"/>
        <color rgb="FFFF0000"/>
        <rFont val="Calibri"/>
        <family val="2"/>
        <charset val="238"/>
        <scheme val="minor"/>
      </rPr>
      <t xml:space="preserve">
Prodej ukončen. Nahrazen novější verzí RD2.1.</t>
    </r>
  </si>
  <si>
    <t>RD2-125</t>
  </si>
  <si>
    <t>ULT/H.09</t>
  </si>
  <si>
    <r>
      <t>Ultima RD2 DN 150</t>
    </r>
    <r>
      <rPr>
        <b/>
        <sz val="11"/>
        <color rgb="FFFF0000"/>
        <rFont val="Calibri"/>
        <family val="2"/>
        <charset val="238"/>
        <scheme val="minor"/>
      </rPr>
      <t xml:space="preserve">
Prodej ukončen. Nahrazen novější verzí RD2.1.</t>
    </r>
  </si>
  <si>
    <t>RD2-150</t>
  </si>
  <si>
    <t>ULT/H.10</t>
  </si>
  <si>
    <t>Ultima RD3 DN 100</t>
  </si>
  <si>
    <t>RD3-100</t>
  </si>
  <si>
    <r>
      <t xml:space="preserve">Magnetický mechanický filtr Ultima RD3 DN100 pro velkoobjemové systémy:
– určen pro vertikální instalaci
– filtrační vložka 100 μm
– vše nerezový materiál s odolností proti chemickým přípravkům a mechanickým nečistotám
– magnet pro zachytávání magnetických nečistot včetně magnetických kalů
– síla magnetu 12 000 Gauss se standardní tepelnou odolností do 85 °C
– možnost zvýšení tepelné odolnosti až do 110 °C  (na objednávku)
– zakončení filtru závit 4" F
</t>
    </r>
    <r>
      <rPr>
        <b/>
        <sz val="11"/>
        <color rgb="FFE26B0A"/>
        <rFont val="Calibri"/>
        <family val="2"/>
        <charset val="238"/>
        <scheme val="minor"/>
      </rPr>
      <t>Splňuje ČSN 14868</t>
    </r>
    <r>
      <rPr>
        <sz val="11"/>
        <color theme="1"/>
        <rFont val="Calibri"/>
        <family val="2"/>
        <charset val="238"/>
        <scheme val="minor"/>
      </rPr>
      <t xml:space="preserve">
UPOZORNĚNÍ: Zařízení podléhá pravidelnému ročnímu servisu. Pravidelný servis není součástí ceny výrobku.</t>
    </r>
  </si>
  <si>
    <t>ULT/H.11</t>
  </si>
  <si>
    <t>Ultima RD3 DN 50 (2")</t>
  </si>
  <si>
    <t>RD3-50</t>
  </si>
  <si>
    <r>
      <t xml:space="preserve">Magnetický mechanický filtr Ultima RD3 DN50 pro velkoobjemové systémy:
– určen pro vertikální instalaci
– filtrační vložka 100 μm
– vše nerezový materiál s odolností proti chemickým přípravkům a mechanickým nečistotám
– magnet pro zachytávání magnetických nečistot včetně magnetických kalů
– síla magnetu 12 000 Gauss se standardní tepelnou odolností do 85 °C
– možnost zvýšení tepelné odolnosti až do 110 °C  (na objednávku)
– zakončení filtru závit 2" F
</t>
    </r>
    <r>
      <rPr>
        <b/>
        <sz val="11"/>
        <color rgb="FFE26B0A"/>
        <rFont val="Calibri"/>
        <family val="2"/>
        <charset val="238"/>
        <scheme val="minor"/>
      </rPr>
      <t>Splňuje ČSN 14868</t>
    </r>
    <r>
      <rPr>
        <sz val="11"/>
        <color theme="1"/>
        <rFont val="Calibri"/>
        <family val="2"/>
        <charset val="238"/>
        <scheme val="minor"/>
      </rPr>
      <t xml:space="preserve">
UPOZORNĚNÍ: Zařízení podléhá pravidelnému ročnímu servisu. Pravidelný servis není součástí ceny výrobku.</t>
    </r>
  </si>
  <si>
    <t>ULT/H.12</t>
  </si>
  <si>
    <t>Ultima RD3 DN 65</t>
  </si>
  <si>
    <t>RD3-65</t>
  </si>
  <si>
    <r>
      <t xml:space="preserve">Magnetický mechanický filtr Ultima RD3 DN65 pro velkoobjemové systémy:
– určen pro vertikální instalaci
– filtrační vložka 100 μm
– vše nerezový materiál s odolností proti chemickým přípravkům a mechanickým nečistotám
– magnet pro zachytávání magnetických nečistot včetně magnetických kalů
– síla magnetu 12 000 Gauss se standardní tepelnou odolností do 85 °C
– možnost zvýšení tepelné odolnosti až do 110 °C  (na objednávku)
– zakončení filtru závit 2 1/2" F
</t>
    </r>
    <r>
      <rPr>
        <b/>
        <sz val="11"/>
        <color rgb="FFE26B0A"/>
        <rFont val="Calibri"/>
        <family val="2"/>
        <charset val="238"/>
        <scheme val="minor"/>
      </rPr>
      <t>Splňuje ČSN 14868</t>
    </r>
    <r>
      <rPr>
        <sz val="11"/>
        <color theme="1"/>
        <rFont val="Calibri"/>
        <family val="2"/>
        <charset val="238"/>
        <scheme val="minor"/>
      </rPr>
      <t xml:space="preserve">
UPOZORNĚNÍ: Zařízení podléhá pravidelnému ročnímu servisu. Pravidelný servis není součástí ceny výrobku.</t>
    </r>
  </si>
  <si>
    <t>ULT/H.13</t>
  </si>
  <si>
    <t>Ultima RD3 DN 80</t>
  </si>
  <si>
    <t>RD3-80</t>
  </si>
  <si>
    <r>
      <t xml:space="preserve">Magnetický mechanický filtr Ultima RD3 DN80 pro velkoobjemové systémy:
– určen pro vertikální instalaci
– filtrační vložka 100 μm
– vše nerezový materiál s odolností proti chemickým přípravkům a mechanickým nečistotám
– magnet pro zachytávání magnetických nečistot včetně magnetických kalů
– síla magnetu 12 000 Gauss se standardní tepelnou odolností do 85 °C
– možnost zvýšení tepelné odolnosti až do 110 °C  (na objednávku)
– zakončení filtru závit 3" F
</t>
    </r>
    <r>
      <rPr>
        <b/>
        <sz val="11"/>
        <color rgb="FFE26B0A"/>
        <rFont val="Calibri"/>
        <family val="2"/>
        <charset val="238"/>
        <scheme val="minor"/>
      </rPr>
      <t>Splňuje ČSN 14868</t>
    </r>
    <r>
      <rPr>
        <sz val="11"/>
        <color theme="1"/>
        <rFont val="Calibri"/>
        <family val="2"/>
        <charset val="238"/>
        <scheme val="minor"/>
      </rPr>
      <t xml:space="preserve">
UPOZORNĚNÍ: Zařízení podléhá pravidelnému ročnímu servisu. Pravidelný servis není součástí ceny výrobku.</t>
    </r>
  </si>
  <si>
    <t xml:space="preserve">Ultima RD2.1 </t>
  </si>
  <si>
    <r>
      <t>Magnetický mechanický filtr Ultima řady RD2.1 pro velkoobjemové systémy z nerezového materiálu s odolností proti chemickým přípravkům a mechanickým nečistotám.
Vlastnosti:
– nerezová filtrační vložka 100 μm
– neodymový magnet pro zachytávání magnetických nečistot včetně magnetických kalů
– síla magnetu 12 000 Gauss
– pracovní tlak až 16 bar
– pracovní teploty 85 °C – 150 °C, v závislosti na typu provedení
– průtok až 800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/hod
– připojení DN 50 – DN 300
– možnost dodání bez manometru nebo s přípravou pro instalaci manometru
</t>
    </r>
    <r>
      <rPr>
        <b/>
        <sz val="11"/>
        <color rgb="FFE26B0A"/>
        <rFont val="Calibri"/>
        <family val="2"/>
        <charset val="238"/>
        <scheme val="minor"/>
      </rPr>
      <t>Splňuje ČSN 14868</t>
    </r>
    <r>
      <rPr>
        <sz val="11"/>
        <color theme="1"/>
        <rFont val="Calibri"/>
        <family val="2"/>
        <charset val="238"/>
        <scheme val="minor"/>
      </rPr>
      <t xml:space="preserve">
UPOZORNĚNÍ: Zařízení podléhá pravidelnému ročnímu servisu. Pravidelný servis není součástí ceny výrobku.</t>
    </r>
  </si>
  <si>
    <t>ULT/H.14</t>
  </si>
  <si>
    <t>Ultima RD2.1 DN50 85 °C</t>
  </si>
  <si>
    <t>RD2.1-50/85</t>
  </si>
  <si>
    <r>
      <t>Magnetický mechanický filtr Ultima RD2.1 DN50 s vlastnostmi:
– pracovní tlak 10 bar
– pracovní teploty 85 °C
– průtok až 20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/hod
– vnější závit filtru DN50
– bez přípravy na manometr
– skladová položka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</si>
  <si>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ULT/H.15</t>
  </si>
  <si>
    <t>Ultima RD2.1 DN65 85 °C</t>
  </si>
  <si>
    <t>RD2.1-65/85</t>
  </si>
  <si>
    <r>
      <t>Magnetický mechanický filtr Ultima RD2.1 DN65 s vlastnostmi:
– pracovní tlak 10 bar
– pracovní teploty 85 °C
– průtok až 40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/hod
– připojení příruba DN65
– bez přípravy na manometr
– skladová položka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</si>
  <si>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ULT/H.16</t>
  </si>
  <si>
    <t>Ultima RD2.1 DN80 85 °C</t>
  </si>
  <si>
    <t>RD2.1-80/85</t>
  </si>
  <si>
    <r>
      <t>Magnetický mechanický filtr Ultima RD2.1 DN80 s vlastnostmi:
– pracovní tlak 10 bar
– pracovní teploty 85 °C
– průtok až 55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/hod
– připojení příruba DN 80
– bez přípravy na manometr
– skladová položka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</si>
  <si>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ULT/H.17</t>
  </si>
  <si>
    <t>Ultima RD2.1 DN100 85 °C</t>
  </si>
  <si>
    <t>RD2.1-100/85</t>
  </si>
  <si>
    <r>
      <t>Magnetický mechanický filtr Ultima RD2.1 DN100 s vlastnostmi:
- pracovní tlak 10 bar
- pracovní teploty 85 °C
- průtok až 80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/hod
- připojení příruba DN 100
- bez přípravy na manometr
- skladová položka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</si>
  <si>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ULT/H.18</t>
  </si>
  <si>
    <t>Ultima RD2.1 DN125 85 °C</t>
  </si>
  <si>
    <t>RD2.1-125/85</t>
  </si>
  <si>
    <r>
      <t>Magnetický mechanický filtr Ultima RD2.1 DN125 s vlastnostmi:
– pracovní tlak 10 bar
– pracovní teploty 85 °C
– průtok až 130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/hod
– připojení příruba DN 125
– bez přípravy na manometr
– skladová položka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</si>
  <si>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ULT/H.19</t>
  </si>
  <si>
    <t>Ultima RD2.1 DN150 85 °C</t>
  </si>
  <si>
    <t>RD2.1-150/85</t>
  </si>
  <si>
    <r>
      <t>Magnetický mechanický filtr Ultima RD2.1 DN150 s vlastnostmi:
– pracovní tlak 10 bar
– pracovní teploty 85 °C
– průtok až 180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/hod
– připojení příruba DN 150
– bez přípravy na manometr
– skladová položka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</si>
  <si>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ULT/H.20</t>
  </si>
  <si>
    <t>Ultima RD2.1 DN200 85 °C
Zakázková výroba</t>
  </si>
  <si>
    <t>RD2.1-200/85</t>
  </si>
  <si>
    <r>
      <t>Magnetický mechanický filtr Ultima RD2.1 DN200 s vlastnostmi:
– pracovní tlak 10 bar
– pracovní teploty 85 °C
–</t>
    </r>
    <r>
      <rPr>
        <sz val="11"/>
        <rFont val="Calibri"/>
        <family val="2"/>
        <charset val="238"/>
        <scheme val="minor"/>
      </rPr>
      <t xml:space="preserve"> průtok až 360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>/hod
–</t>
    </r>
    <r>
      <rPr>
        <sz val="11"/>
        <color theme="1"/>
        <rFont val="Calibri"/>
        <family val="2"/>
        <charset val="238"/>
        <scheme val="minor"/>
      </rPr>
      <t xml:space="preserve"> připojení příruba DN200
– bez přípravy na manometr
– na objednávku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</si>
  <si>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ULT/H.21</t>
  </si>
  <si>
    <t>Ultima RD2.1 DN250 85 °C
Zakázková výroba</t>
  </si>
  <si>
    <t>RD2.1-250/85</t>
  </si>
  <si>
    <r>
      <t>Magnetický mechanický filtr Ultima RD2.1 DN250 s vlastnostmi:
– pracovní tlak 10 bar
– pracovní teploty 85 °C
– průtok až 560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/hod
– připojení příruba DN250
– bez přípravy na manometr
– na objednávku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</si>
  <si>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ULT/H.22</t>
  </si>
  <si>
    <t>Ultima RD2.1 DN300 85 °C
Zakázková výroba</t>
  </si>
  <si>
    <t>RD2.1-300/85</t>
  </si>
  <si>
    <r>
      <t>Magnetický mechanický filtr Ultima RD2.1 DN300 s vlastnostmi:
– pracovní tlak 10 bar
– pracovní teploty 85 °C
– průtok až 800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/hod
– připojení příruba DN300
– bez přípravy na manometr
– na objednávku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</si>
  <si>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ULT/H.23</t>
  </si>
  <si>
    <t>Ultima RD2.1 DN50 110 °C</t>
  </si>
  <si>
    <t>RD2.1-50/110</t>
  </si>
  <si>
    <r>
      <t>Magnetický mechanický filtr Ultima RD2.1 DN50
- pracovní tlak 10 bar
- pracovní teploty 110 °C
- průtok až 20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/hod
- vnější závit filtru DN 50
- bez přípravy na manometr
- skladová položka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</si>
  <si>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ULT/H.24</t>
  </si>
  <si>
    <t>Ultima RD2.1 DN65 110 °C</t>
  </si>
  <si>
    <t>RD2.1-65/110</t>
  </si>
  <si>
    <r>
      <t>Magnetický mechanický filtr Ultima RD2.1 DN65 s vlastnostmi:
– pracovní tlak 10 bar
– pracovní teploty 110 °C
– průtok až 40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/hod
– připojení příruba DN 65
– bez přípravy na manometr
– skladová položka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</si>
  <si>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ULT/H.25</t>
  </si>
  <si>
    <t>Ultima RD2.1 DN80 110 °C</t>
  </si>
  <si>
    <t>RD2.1-80/110</t>
  </si>
  <si>
    <r>
      <t>Magnetický mechanický filtr Ultima RD2.1 DN80 s vlastnostmi:
– pracovní tlak 10 bar
– pracovní teploty 110 °C
– průtok až 55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/hod
– připojení příruba DN 80
– bez přípravy na manometr
– skladová položka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</si>
  <si>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ULT/H.26</t>
  </si>
  <si>
    <r>
      <t xml:space="preserve">Ultima RD2.1 DN100 110 </t>
    </r>
    <r>
      <rPr>
        <vertAlign val="superscript"/>
        <sz val="11"/>
        <rFont val="Calibri"/>
        <family val="2"/>
        <charset val="238"/>
        <scheme val="minor"/>
      </rPr>
      <t>°</t>
    </r>
    <r>
      <rPr>
        <sz val="11"/>
        <rFont val="Calibri"/>
        <family val="2"/>
        <charset val="238"/>
        <scheme val="minor"/>
      </rPr>
      <t>C</t>
    </r>
  </si>
  <si>
    <t>RD2.1-100/110</t>
  </si>
  <si>
    <r>
      <t>Magnetický mechanický filtr Ultima RD2.1 DN100 s vlastnostmi:
– pracovní tlak 10 bar
– pracovní teploty 110 °C
– průtok až 80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/hod
– připojení příruba DN 100
– bez přípravy na manometr
– skladová položka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</si>
  <si>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ULT/H.27</t>
  </si>
  <si>
    <t>Ultima RD2.1 DN125 110 C</t>
  </si>
  <si>
    <t>RD2.1-125/110</t>
  </si>
  <si>
    <r>
      <t>Magnetický mechanický filtr Ultima RD2.1 DN125 s vlastnostmi:
– pracovní tlak 10 bar
– pracovní teploty 110 °C
– průtok až 130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/hod
– připojení příruba DN 125
– bez přípravy na manometr
– skladová položka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</si>
  <si>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ULT/H.28</t>
  </si>
  <si>
    <t>Ultima RD2.1 DN150 110 °C</t>
  </si>
  <si>
    <t>RD2.1-150/110</t>
  </si>
  <si>
    <r>
      <t>Magnetický mechanický filtr Ultima RD2.1 DN150 s vlastnostmi:
– pracovní tlak 10 bar
– pracovní teploty 110 °C
– průtok až 180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/hod
– připojení příruba DN 150
– bez přípravy na manometr
– skladová položka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</si>
  <si>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ULT/H.29</t>
  </si>
  <si>
    <t>Ultima RD2.1 DN200 110 °C
Zakázková výroba</t>
  </si>
  <si>
    <t>RD2.1-200/110</t>
  </si>
  <si>
    <r>
      <t>Magnetický mechanický filtr Ultima RD2.1 DN200 s vlastnostmi:
– pracovní tlak 10 bar
– pracovní teploty 110 °C
– průtok až 360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/hod
– připojení příruba DN 200
– bez přípravy na manometr
– na objednávku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</si>
  <si>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ULT/H.30</t>
  </si>
  <si>
    <t>Ultima RD2.1 DN250 110 °C
Zakázková výroba</t>
  </si>
  <si>
    <t>RD2.1-250/110</t>
  </si>
  <si>
    <r>
      <t>Magnetický mechanický filtr Ultima RD2.1 DN250 s vlastnostmi:
– pracovní tlak 10 bar
– pracovní teploty 110 °C
– průtok až 560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/hod
– připojení příruba DN 250
– bez přípravy na manometr
– na objednávku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</si>
  <si>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ULT/H.31</t>
  </si>
  <si>
    <t>Ultima RD2.1 DN300 110 °C
Zakázková výroba</t>
  </si>
  <si>
    <t>RD2.1-300/110</t>
  </si>
  <si>
    <r>
      <t>Magnetický mechanický filtr Ultima RD2.1 DN300 s vlastnostmi:
– pracovní tlak 10 bar
– pracovní teploty 110 °C
– průtok až 800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/hod
– připojení příruba DN 300
– bez přípravy na manometr
– na objednávku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</si>
  <si>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ULT/H.32</t>
  </si>
  <si>
    <t>Ultima RD2.1 DN50 140 °C</t>
  </si>
  <si>
    <t>RD2.1-50/140</t>
  </si>
  <si>
    <r>
      <t>Magnetický mechanický filtr Ultima RD2.1 DN50 s vlastnostmi:
– pracovní tlak 16 bar
– pracovní teploty 140 °C
– průtok až 20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/hod
– vnější závit filtru DN 50
– bez přípravy na manometr
– skladová položka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</si>
  <si>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ULT/H.33</t>
  </si>
  <si>
    <t>Ultima RD2.1 DN65 140 °C</t>
  </si>
  <si>
    <t>RD2.1-65/140</t>
  </si>
  <si>
    <r>
      <t>Magnetický mechanický filtr Ultima RD2.1 DN65 s vlastnosmi:
– pracovní tlak 16 bar
– pracovní teploty 140 °C
– průtok až 40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/hod
– připojení příruba DN 65
– bez přípravy na manometr
– skladová položka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</si>
  <si>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ULT/H.34</t>
  </si>
  <si>
    <t>Ultima RD2.1 DN80 140 °C</t>
  </si>
  <si>
    <t>RD2.1-80/140</t>
  </si>
  <si>
    <r>
      <t>Magnetický mechanický filtr Ultima RD2.1 DN80 s vlastnostmi:
– pracovní tlak 16 bar
– pracovní teploty 140 °C
– průtok až 55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/hod
– připojení příruba DN 80
– bez přípravy na manometr
– skladová položka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</si>
  <si>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ULT/H.35</t>
  </si>
  <si>
    <t>Ultima RD2.1 DN100 140 °C</t>
  </si>
  <si>
    <t>RD2.1-100/140</t>
  </si>
  <si>
    <r>
      <t>Magnetický mechanický filtr Ultima RD2.1 DN100 s vlastnostmi:
– pracovní tlak 16 bar
– pracovní teploty 140 °C
– průtok až 80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/hod
– připojení příruba DN 100
– bez přípravy na manometr
– skladová položka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</si>
  <si>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ULT/H.36</t>
  </si>
  <si>
    <t>Ultima RD2.1 DN125 140 °C</t>
  </si>
  <si>
    <t>RD2.1-125/140</t>
  </si>
  <si>
    <r>
      <t>Magnetický mechanický filtr Ultima RD2.1 DN125 s vlastnostmi:
– pracovní tlak 16 bar
– pracovní teploty 140 °C
– průtok až 130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/hod
– připojení příruba DN 125
– bez přípravy na manometr
– skladová položka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</si>
  <si>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ULT/H.37</t>
  </si>
  <si>
    <t>Ultima RD2.1 DN150 140 °C</t>
  </si>
  <si>
    <t>RD2.1-150/140</t>
  </si>
  <si>
    <r>
      <t>Magnetický mechanický filtr Ultima RD2.1 DN150 s vlastnostmi:
– pracovní tlak 16 bar
– pracovní teploty 140 °C
– průtok až 180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/hod
– připojení příruba DN 150
– bez přípravy na manometr
– skladová položka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</si>
  <si>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ULT/H.38</t>
  </si>
  <si>
    <t>Ultima RD2.1 DN200 140 °C
Zakázková výroba</t>
  </si>
  <si>
    <t>RD2.1-200/140</t>
  </si>
  <si>
    <r>
      <t>Magnetický mechanický filtr Ultima RD2.1 DN200 s vlastnostmi:
– pracovní tlak 16 bar
– pracovní teploty 140 °C
– průtok až 360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/hod
– připojení příruba DN 200
– bez přípravy na manometr
– na objednávku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</si>
  <si>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ULT/H.39</t>
  </si>
  <si>
    <t>Ultima RD2.1 DN250 140 °C
Zakázková výroba</t>
  </si>
  <si>
    <t>RD2.1-250/140</t>
  </si>
  <si>
    <r>
      <t>Magnetický mechanický filtr Ultima RD2.1 DN250 s vlastnostmi:
– pracovní tlak 16 bar
– pracovní teploty 140 °C
– průtok až 560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/hod
– připojení příruba DN 250
– bez přípravy na manometr
– na objednávku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</si>
  <si>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ULT/H.40</t>
  </si>
  <si>
    <t>Ultima RD2.1 DN300 140 °C
Zakázková výroba</t>
  </si>
  <si>
    <t>RD2.1-300/140</t>
  </si>
  <si>
    <r>
      <t>Magnetický mechanický filtr Ultima RD2.1 DN300 s vlastnostmi:
– pracovní tlak 16 bar
– pracovní teploty 140 °C
– průtok až 800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/hod
– připojení příruba DN 300
– bez přípravy na manometr
– na objednávku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</si>
  <si>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ULT/H.41</t>
  </si>
  <si>
    <t>Ultima RD2.1 Plus DN50 85 °C
Zakázková výroba</t>
  </si>
  <si>
    <t>RD2.1-50P/85</t>
  </si>
  <si>
    <r>
      <t xml:space="preserve">Magnetický mechanický filtr Ultima RD2.1 Plus DN50 s přípravou na manometr. Technické parametry shodné s výrobkem ULTIMA RD2.1 DN50 85 °C.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</si>
  <si>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ULT/H.42</t>
  </si>
  <si>
    <t>Ultima RD2.1 Plus DN65 85 °C
Zakázková výroba</t>
  </si>
  <si>
    <t>RD2.1-65P/85</t>
  </si>
  <si>
    <r>
      <t xml:space="preserve">Magnetický mechanický filtr Ultima RD2.1 Plus DN65 s přípravou na manometr. Technické parametry shodné s výrobkem ULTIMA RD2.1 DN65 85 °C.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</si>
  <si>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ULT/H.43</t>
  </si>
  <si>
    <t>Ultima RD2.1 Plus DN80 85 °C
Zakázková výroba</t>
  </si>
  <si>
    <t>RD2.1-80P/85</t>
  </si>
  <si>
    <r>
      <t xml:space="preserve">Magnetický mechanický filtr Ultima RD2.1 Plus DN80 s přípravou na manometr. Technické parametry shodné s výrobkem ULTIMA RD2.1 DN80 85 °C.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</si>
  <si>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ULT/H.44</t>
  </si>
  <si>
    <t>Ultima RD2.1 Plus DN100 85 °C
Zakázková výroba</t>
  </si>
  <si>
    <t>RD2.1-100P/85</t>
  </si>
  <si>
    <r>
      <t xml:space="preserve">Magnetický mechanický filtr Ultima RD2.1 Plus DN100 s přípravou na manometr. Technické parametry shodné s výrobkem ULTIMA RD2.1 DN100 85 °C.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</si>
  <si>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ULT/H.45</t>
  </si>
  <si>
    <t>Ultima RD2.1 Plus DN125 85 °C
Zakázková výroba</t>
  </si>
  <si>
    <t>RD2.1-125P/85</t>
  </si>
  <si>
    <r>
      <t xml:space="preserve">Magnetický mechanický filtr Ultima RD2.1 Plus DN125 s přípravou na manometr. Technické parametry shodné s výrobkem ULTIMA RD2.1 DN125 85 °C.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</si>
  <si>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ULT/H.46</t>
  </si>
  <si>
    <t>Ultima RD2.1 Plus DN150 85 °C
Zakázková výroba</t>
  </si>
  <si>
    <t>RD2.1-150P/85</t>
  </si>
  <si>
    <r>
      <t xml:space="preserve">Magnetický mechanický filtr Ultima RD2.1 Plus DN150 s přípravou na manometr. Technické parametry shodné s výrobkem ULTIMA RD2.1 DN150 85 °C.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</si>
  <si>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ULT/H.47</t>
  </si>
  <si>
    <t>Ultima RD2.1 Plus DN200 85 °C
Zakázková výroba</t>
  </si>
  <si>
    <t>RD2.1-200P/85</t>
  </si>
  <si>
    <r>
      <t xml:space="preserve">Magnetický mechanický filtr Ultima RD2.1 Plus DN200 s přípravou na manometr. Technické parametry shodné s výrobkem ULTIMA RD2.1 DN200 85 °C.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</si>
  <si>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ULT/H.48</t>
  </si>
  <si>
    <t>Ultima RD2.1 Plus DN250 85 °C
Zakázková výroba</t>
  </si>
  <si>
    <t>RD2.1-250P/85</t>
  </si>
  <si>
    <r>
      <t xml:space="preserve">Magnetický mechanický filtr Ultima RD2.1 Plus DN250 s přípravou na manometr. Technické parametry shodné s výrobkem ULTIMA RD2.1 DN250 85 °C.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</si>
  <si>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ULT/H.49</t>
  </si>
  <si>
    <t>Ultima RD2.1 Plus DN300 85 °C
Zakázková výroba</t>
  </si>
  <si>
    <t>RD2.1-300P/85</t>
  </si>
  <si>
    <r>
      <t xml:space="preserve">Magnetický mechanický filtr Ultima RD2.1 Plus DN300 s přípravou na manometr. Technické parametry shodné s výrobkem ULTIMA RD2.1 DN300 85 °C.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</si>
  <si>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Příslušenství pro filtry Ultima R-MAG, RD1, RD2, RD2.1, RD3, RD4</t>
  </si>
  <si>
    <t>ULT/H-P.01</t>
  </si>
  <si>
    <t>Filtrační vložky RD1, 50 µm</t>
  </si>
  <si>
    <t>FV/RD1/50</t>
  </si>
  <si>
    <t>Sada filtračních vložek pro filtr RD1, jemnost 50 µm, 5 ks</t>
  </si>
  <si>
    <t>ULT/H-P.02</t>
  </si>
  <si>
    <t>Filtrační vložky RD1, 100 µm</t>
  </si>
  <si>
    <t>FV/RD1/100</t>
  </si>
  <si>
    <t>Sada filtračních vložek pro filtr RD1, jemnost 100 µm, 5 ks</t>
  </si>
  <si>
    <t>ULT/H-P.03</t>
  </si>
  <si>
    <t>Filtrační vložka RD2, 100 µm</t>
  </si>
  <si>
    <t>FNV/RD2/100</t>
  </si>
  <si>
    <t>Filtrační nerezová vložka pro filtr RD2, jemnost 100 µm</t>
  </si>
  <si>
    <t>ULT/H-P.04</t>
  </si>
  <si>
    <t>Filtrační vložky RD3,  100 µm</t>
  </si>
  <si>
    <t>FV/RD3/100</t>
  </si>
  <si>
    <t>Filtrační nerezová vložka pro filtr RD3, jemnost 100 µm</t>
  </si>
  <si>
    <t>ULT/H-P.05</t>
  </si>
  <si>
    <t>Filtrační vložka
R-Mag 5/4", 100 µm</t>
  </si>
  <si>
    <t>FV/R-MAG5/100</t>
  </si>
  <si>
    <t>Filtrační vložka pro R-Mag 5/4", 100 µm</t>
  </si>
  <si>
    <t>ULT/H-P.06</t>
  </si>
  <si>
    <t>Filtrační vložka
R-Mag 6/4" - 2", 100 µm</t>
  </si>
  <si>
    <t>FV/R-MAG6/100</t>
  </si>
  <si>
    <t>Filtrační vložka pro R-Mag 6/4"–2", 100 µm – rozměr: 40 x 142 mm</t>
  </si>
  <si>
    <t>ULT/H-P.07</t>
  </si>
  <si>
    <t>Klíč R-MAG</t>
  </si>
  <si>
    <t>K/R-MAG</t>
  </si>
  <si>
    <t>Otevírací klíč pro filtr R MAG 2 1/2"–4", při dodávce s filtrem sleva 40 % na klíč</t>
  </si>
  <si>
    <t>AV/F.25</t>
  </si>
  <si>
    <t>Redukce 2"M x 5/4"F</t>
  </si>
  <si>
    <t>Redukce 2"M x 5/4"F, vhodná pro filtry řady RDxx</t>
  </si>
  <si>
    <t>AV/F.26</t>
  </si>
  <si>
    <t>Redukce 2"M x 6/4"F</t>
  </si>
  <si>
    <t>Redukce 2"M x 6/4"F, vhodná pro filtry řady RDxx</t>
  </si>
  <si>
    <t>ULT/H-P.08</t>
  </si>
  <si>
    <t>Glycerinový manometr pro RDxx</t>
  </si>
  <si>
    <t>M-GL</t>
  </si>
  <si>
    <t>Standardní glycerinový manometr pro filtry řady RDxx.xx</t>
  </si>
  <si>
    <t>ULT/H-P.09</t>
  </si>
  <si>
    <t>Diferenční manometr bez spínacích kontaktů - levý</t>
  </si>
  <si>
    <t>M-DIF-L</t>
  </si>
  <si>
    <t>Diferenční manometr pro filtr řady RDxx bez spínacích kontaktů (vč. montážní sady) – pro manuálně řízený provoz. Nátok vlevo.</t>
  </si>
  <si>
    <t>ULT/H-P.10</t>
  </si>
  <si>
    <t>Diferenční manometr bez spínacích kontaktů - pravý</t>
  </si>
  <si>
    <t>M-DIF-P</t>
  </si>
  <si>
    <t>Diferenční manometr pro filtry řady RDxx bez spínacích kontaktů (vč. montážní sady) – pro manuálně řízený provoz. Nátok vpravo.</t>
  </si>
  <si>
    <t>ULT/H-P.11</t>
  </si>
  <si>
    <t>Diferenční manometr se spínacími kontakty - levý</t>
  </si>
  <si>
    <t>M-DIF-L/SK</t>
  </si>
  <si>
    <t>Diferenční manometr pro filtr řady RDxx se spínacími kontakty (vč. montážní sady)  pro automatický provoz. Nátok vlevo.</t>
  </si>
  <si>
    <t>ULT/H-P.12</t>
  </si>
  <si>
    <t>Diferenční manometr se spínacími kontakty - pravý</t>
  </si>
  <si>
    <t>M-DIF-P/SK</t>
  </si>
  <si>
    <t>Diferenční manometr pro filtr řady RDxx se spínacími kontakty (vč. montážní sady)  pro automatický provoz. Nátok vpravo.</t>
  </si>
  <si>
    <t>ULT/H-P.13</t>
  </si>
  <si>
    <t>Filtrační vložka R-MAG 1“, 100M</t>
  </si>
  <si>
    <t>FV/RMAG1/100</t>
  </si>
  <si>
    <t>Filtrační vložka R-MAG 1“, jemnost 100 mikronů</t>
  </si>
  <si>
    <t>ULT/H-P.14</t>
  </si>
  <si>
    <t>Filtrační vložka R-MAG 1“, 300M</t>
  </si>
  <si>
    <t>FV/RMAG1/300</t>
  </si>
  <si>
    <t>Filtrační vložka R-MAG 1“, jemnost 300 mikronů</t>
  </si>
  <si>
    <t>ULT/H-P.15</t>
  </si>
  <si>
    <t>Filtrační vložka R-MAG 5/4“, 300M</t>
  </si>
  <si>
    <t>FV/RMAG54/300</t>
  </si>
  <si>
    <t>Filtrační vložka R-MAG 5/4“, jemnost 300 mikronů</t>
  </si>
  <si>
    <t>ULT/H-P.16</t>
  </si>
  <si>
    <t>Filtrační vložka R-MAG 6/4“, 300M</t>
  </si>
  <si>
    <t>FV/RMAG64/300</t>
  </si>
  <si>
    <t>Filtrační vložka R-MAG 6/4“ – 2“, jemnost 300 mikronů</t>
  </si>
  <si>
    <t>ULT/H-P.17</t>
  </si>
  <si>
    <t>Filtrační vložka R-MAG 2 1/2" - 4“,
100 µm</t>
  </si>
  <si>
    <t>FV/RMAG4/100</t>
  </si>
  <si>
    <t>Filtrační vložka R-MAG 2“1/2 –4“, jemnost 100 mikronů</t>
  </si>
  <si>
    <t>ULT/H-P.18</t>
  </si>
  <si>
    <t>Filtrační vložka R-MAG 2 1/2" - 4“,
300  µm</t>
  </si>
  <si>
    <t>FV/RMAG4/300</t>
  </si>
  <si>
    <t>Filtrační vložka R-MAG 2“1/2 –4“, jemnost 300 mikronů</t>
  </si>
  <si>
    <t>ULT/H-P.19</t>
  </si>
  <si>
    <t>Filtrační vložka RD2, RD2.1, 200 µm</t>
  </si>
  <si>
    <t>FNV/RD2/200</t>
  </si>
  <si>
    <t>Filtrační nerezová vložka pro filtr RD2, RD2.1, jemnost 100 µm</t>
  </si>
  <si>
    <t>ULT/H-P.20</t>
  </si>
  <si>
    <t>Filtrační vložka R-Mag 6/4“ - 2", 800µm</t>
  </si>
  <si>
    <t>FV/R-MAG6/800</t>
  </si>
  <si>
    <t>Filtrační vložka pro R-Mag 6/4“ - 2", jemnost 800 µm</t>
  </si>
  <si>
    <t>Náhradní díly pro filtry Ultima R-MAG, RD1, RD2, RD2.1, RD3, RD4</t>
  </si>
  <si>
    <t>ULT/H-ND.01</t>
  </si>
  <si>
    <t>Sada těsnění RD1</t>
  </si>
  <si>
    <t>TES/RD1</t>
  </si>
  <si>
    <t>Sada 6 ks těsnění pro filtr Ultima RD1 (3x 34 x 46 x 3mm REINZ AFM 39, 2x 21 x 25 x 1 mm REINZ AFM 39, 1x 13 x 17 x 2mm REINZ AFM 39), neobsahuje těsnění pod hlavové šroubení DN150.</t>
  </si>
  <si>
    <t>ULT/H-ND.02</t>
  </si>
  <si>
    <t>Vypouštěcí kulový kohout RD1
nahrazeno obj. kód AV/F.27</t>
  </si>
  <si>
    <t>VKV/RD1</t>
  </si>
  <si>
    <t>Vypouštěcí kulový kohout pro filtr Ultima RD1</t>
  </si>
  <si>
    <t>ULT/H-ND.03</t>
  </si>
  <si>
    <t>Odvzdušňovací šroub RD1</t>
  </si>
  <si>
    <t>OS/RD1</t>
  </si>
  <si>
    <t>Odvzdušňovací šroub pro filtr Ultima RD1</t>
  </si>
  <si>
    <t>ULT/H-ND.04</t>
  </si>
  <si>
    <t>Sada těsnění RD2</t>
  </si>
  <si>
    <t>TES/RD2</t>
  </si>
  <si>
    <t>Sada 7 ks těsnění pro filtr Ultima RD2 (3x 34 x 46 x 3mm REINZ AFM 39, 2x 21 x 25 x 1 mm REINZ AFM 39, 2x 13 x 17 x 2mm REINZ AFM 39), neobsahuje těsnění pod hlavové šroubení DN150.</t>
  </si>
  <si>
    <t>ULT/H-ND.05</t>
  </si>
  <si>
    <t>Vypouštěcí kulový kohout RD2
nahrazeno obj. kód AV/F.27</t>
  </si>
  <si>
    <t>VKV/RD2</t>
  </si>
  <si>
    <t>Vypouštěcí kulový kohout pro filtr Ultima RD2</t>
  </si>
  <si>
    <t>ULT/H-ND.06</t>
  </si>
  <si>
    <t>Odvzdušňovací šroub RD2</t>
  </si>
  <si>
    <t>OS/RD2</t>
  </si>
  <si>
    <t>Odvzdušňovací šroub pro filtr Ultima RD2</t>
  </si>
  <si>
    <t>ULT/H-ND.07</t>
  </si>
  <si>
    <t>Těsnění pod hlavové šroubení DN150 
pro RD1/RD2/RD3</t>
  </si>
  <si>
    <t>OK/RD2</t>
  </si>
  <si>
    <t>Těsnění pod hlavové šroubení DN150 pro RD1/RD2/RD3, NBR</t>
  </si>
  <si>
    <t>ULT/H-ND.08</t>
  </si>
  <si>
    <t>Sada těsnění RD3</t>
  </si>
  <si>
    <t>TES/RD3</t>
  </si>
  <si>
    <t>Sada těsnících O-kroužků pro filtr Ultima RD3</t>
  </si>
  <si>
    <t>ULT/H-ND.09</t>
  </si>
  <si>
    <t>Vypouštěcí kulový kohout RD3
nahrazeno obj. kód AV/F.27</t>
  </si>
  <si>
    <t>VKV/RD3</t>
  </si>
  <si>
    <t>Vypouštěcí kulový kohout pro filtr Ultima RD3, 1/2"</t>
  </si>
  <si>
    <t>ULT/H-ND.10</t>
  </si>
  <si>
    <r>
      <t xml:space="preserve">Sada těsnění 1 RD2.1 DN 50-100 / 85 </t>
    </r>
    <r>
      <rPr>
        <vertAlign val="superscript"/>
        <sz val="11"/>
        <rFont val="Calibri"/>
        <family val="2"/>
        <charset val="238"/>
        <scheme val="minor"/>
      </rPr>
      <t>O</t>
    </r>
    <r>
      <rPr>
        <sz val="11"/>
        <rFont val="Calibri"/>
        <family val="2"/>
        <charset val="238"/>
        <scheme val="minor"/>
      </rPr>
      <t>C</t>
    </r>
  </si>
  <si>
    <t>TES1/RD2.1</t>
  </si>
  <si>
    <r>
      <t xml:space="preserve">Sada těsnění (1 ks - 38 x 4 mm - NBR 70 Sh, 1 ks - 158 x 7 mm - NBR 70 Sh). Pro připojení DN 50-100 a max. prac. teplotu 85 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>C.</t>
    </r>
  </si>
  <si>
    <t>ULT/H-ND.11</t>
  </si>
  <si>
    <r>
      <t xml:space="preserve">Sada těsnění 2 RD2.1 DN 50-100 / 85 </t>
    </r>
    <r>
      <rPr>
        <vertAlign val="superscript"/>
        <sz val="11"/>
        <rFont val="Calibri"/>
        <family val="2"/>
        <charset val="238"/>
        <scheme val="minor"/>
      </rPr>
      <t>O</t>
    </r>
    <r>
      <rPr>
        <sz val="11"/>
        <rFont val="Calibri"/>
        <family val="2"/>
        <charset val="238"/>
        <scheme val="minor"/>
      </rPr>
      <t>C vč. těsnění manometru</t>
    </r>
  </si>
  <si>
    <t>TES2/RD2.1</t>
  </si>
  <si>
    <r>
      <t xml:space="preserve">Sada těsnění vč. těsnění jímky manometru (1 ks - 38 x 4 mm - NBR 70 Sh, 1 ks - 158 x 7 mm - NBR 70 Sh, 2 ks - 21 x 25 x 2 mm - REINZ AFM 39). Pro připojení DN 50-100 a max. prac. teplotu 85 </t>
    </r>
    <r>
      <rPr>
        <vertAlign val="superscript"/>
        <sz val="11"/>
        <color rgb="FF000000"/>
        <rFont val="Calibri"/>
        <family val="2"/>
        <charset val="238"/>
      </rPr>
      <t>O</t>
    </r>
    <r>
      <rPr>
        <sz val="11"/>
        <color rgb="FF000000"/>
        <rFont val="Calibri"/>
        <family val="2"/>
        <charset val="238"/>
      </rPr>
      <t>C.</t>
    </r>
  </si>
  <si>
    <t>ULT/H-ND.12</t>
  </si>
  <si>
    <r>
      <t xml:space="preserve">Sada těsnění 3 RD2.1 DN 50-100 / 110 </t>
    </r>
    <r>
      <rPr>
        <vertAlign val="superscript"/>
        <sz val="11"/>
        <rFont val="Calibri"/>
        <family val="2"/>
        <charset val="238"/>
        <scheme val="minor"/>
      </rPr>
      <t>O</t>
    </r>
    <r>
      <rPr>
        <sz val="11"/>
        <rFont val="Calibri"/>
        <family val="2"/>
        <charset val="238"/>
        <scheme val="minor"/>
      </rPr>
      <t>C</t>
    </r>
  </si>
  <si>
    <t>TES3/RD2.1</t>
  </si>
  <si>
    <t>Sada těsnění (1 ks - 38 x 4 mm – EPDM 70 Sh, 1 ks - 158 x 7 mm – EPDM 70 Sh). Pro připojení DN 50-100 a max. prac. teplotu 110 °C.</t>
  </si>
  <si>
    <t>ULT/H-ND.13</t>
  </si>
  <si>
    <r>
      <t xml:space="preserve">Sada těsnění 4 RD2.1 DN 50-100 / 140 </t>
    </r>
    <r>
      <rPr>
        <vertAlign val="superscript"/>
        <sz val="11"/>
        <rFont val="Calibri"/>
        <family val="2"/>
        <charset val="238"/>
        <scheme val="minor"/>
      </rPr>
      <t>O</t>
    </r>
    <r>
      <rPr>
        <sz val="11"/>
        <rFont val="Calibri"/>
        <family val="2"/>
        <charset val="238"/>
        <scheme val="minor"/>
      </rPr>
      <t>C</t>
    </r>
  </si>
  <si>
    <t>TES4/RD2.1</t>
  </si>
  <si>
    <r>
      <t xml:space="preserve">Sada těsnění (1 ks - 38 x 4 mm – SIL 70 Sh, 1 ks - 158 x 7 mm - SIL 70 Sh). Pro připojení DN 50-100 a max. prac. teplotu 140 </t>
    </r>
    <r>
      <rPr>
        <vertAlign val="superscript"/>
        <sz val="11"/>
        <color rgb="FF000000"/>
        <rFont val="Calibri"/>
        <family val="2"/>
        <charset val="238"/>
      </rPr>
      <t>O</t>
    </r>
    <r>
      <rPr>
        <sz val="11"/>
        <color rgb="FF000000"/>
        <rFont val="Calibri"/>
        <family val="2"/>
        <charset val="238"/>
      </rPr>
      <t>C.</t>
    </r>
  </si>
  <si>
    <t>ULT/H-ND.14</t>
  </si>
  <si>
    <r>
      <t xml:space="preserve">Sada těsnění 5 RD2.1 DN 125-150 / 85 </t>
    </r>
    <r>
      <rPr>
        <vertAlign val="superscript"/>
        <sz val="11"/>
        <rFont val="Calibri"/>
        <family val="2"/>
        <charset val="238"/>
        <scheme val="minor"/>
      </rPr>
      <t>O</t>
    </r>
    <r>
      <rPr>
        <sz val="11"/>
        <rFont val="Calibri"/>
        <family val="2"/>
        <charset val="238"/>
        <scheme val="minor"/>
      </rPr>
      <t>C</t>
    </r>
  </si>
  <si>
    <t>TES5/RD2.1</t>
  </si>
  <si>
    <r>
      <t xml:space="preserve">Sada těsnění (1 ks - 38 x 4 mm - NBR 70 Sh, 1 ks - 209 x 7 mm - NBR 70 Sh). Pro připojení DN 125-150 a max. prac. teplotu 85 </t>
    </r>
    <r>
      <rPr>
        <vertAlign val="superscript"/>
        <sz val="11"/>
        <color rgb="FF000000"/>
        <rFont val="Calibri"/>
        <family val="2"/>
        <charset val="238"/>
      </rPr>
      <t>O</t>
    </r>
    <r>
      <rPr>
        <sz val="11"/>
        <color rgb="FF000000"/>
        <rFont val="Calibri"/>
        <family val="2"/>
        <charset val="238"/>
      </rPr>
      <t>C.</t>
    </r>
  </si>
  <si>
    <t>ULT/H-ND.15</t>
  </si>
  <si>
    <t>Sada těsnění 6 RD2.1 DN 125-150 / 85 °C vč. těsnění manometru</t>
  </si>
  <si>
    <t>TES6/RD2.1</t>
  </si>
  <si>
    <r>
      <t xml:space="preserve">Sada těsnění vč. těsnění jímky manometru (1 ks - 38 x 4 mm - NBR 70 Sh, 1 ks - 209 x 7 mm - NBR 70 Sh, 2 ks - 21 x 25 x 2 mm - REINZ AFM 39). Pro připojení DN 125-150 a max. prac. teplotu 85 </t>
    </r>
    <r>
      <rPr>
        <vertAlign val="superscript"/>
        <sz val="11"/>
        <color rgb="FF000000"/>
        <rFont val="Calibri"/>
        <family val="2"/>
        <charset val="238"/>
      </rPr>
      <t>O</t>
    </r>
    <r>
      <rPr>
        <sz val="11"/>
        <color rgb="FF000000"/>
        <rFont val="Calibri"/>
        <family val="2"/>
        <charset val="238"/>
      </rPr>
      <t>C.</t>
    </r>
  </si>
  <si>
    <t>ULT/H-ND.16</t>
  </si>
  <si>
    <t>Sada těsnění 7 RD2.1 DN 125-150 / 110 °C</t>
  </si>
  <si>
    <t>TES7/RD2.1</t>
  </si>
  <si>
    <r>
      <t xml:space="preserve">Sada těsnění (1 ks - 38 x 4 mm – EPDM 70 Sh, 1 ks - 209 x 7 mm – EPDM 70 Sh). Pro připojení DN 125-150 a max. prac. teplotu 110 </t>
    </r>
    <r>
      <rPr>
        <vertAlign val="superscript"/>
        <sz val="11"/>
        <color rgb="FF000000"/>
        <rFont val="Calibri"/>
        <family val="2"/>
        <charset val="238"/>
      </rPr>
      <t>O</t>
    </r>
    <r>
      <rPr>
        <sz val="11"/>
        <color rgb="FF000000"/>
        <rFont val="Calibri"/>
        <family val="2"/>
        <charset val="238"/>
      </rPr>
      <t>C.</t>
    </r>
  </si>
  <si>
    <t>ULT/H-ND.17</t>
  </si>
  <si>
    <t>Sada těsnění 8 RD2.1 DN 125-150 / 140 °C</t>
  </si>
  <si>
    <t>TES8/RD2.1</t>
  </si>
  <si>
    <r>
      <t xml:space="preserve">Sada těsnění (1 ks - 38 x 4 mm - SIL 70 Sh, 1 ks - 209 x 7 mm - SIL 70 Sh). Pro připojení DN 125-150 a max. prac. teplotu 140 </t>
    </r>
    <r>
      <rPr>
        <vertAlign val="superscript"/>
        <sz val="11"/>
        <color rgb="FF000000"/>
        <rFont val="Calibri"/>
        <family val="2"/>
        <charset val="238"/>
      </rPr>
      <t>O</t>
    </r>
    <r>
      <rPr>
        <sz val="11"/>
        <color rgb="FF000000"/>
        <rFont val="Calibri"/>
        <family val="2"/>
        <charset val="238"/>
      </rPr>
      <t>C.</t>
    </r>
  </si>
  <si>
    <t>ULT/H-ND.18</t>
  </si>
  <si>
    <t>Sada těsnění 9 RD2.1 DN 200 / 85 °C</t>
  </si>
  <si>
    <t>TES9/RD2.1</t>
  </si>
  <si>
    <r>
      <t xml:space="preserve">Sada těsnění (1 ks – 42 x 6 mm - NBR 70 Sh, 1 ks – 280 x 8 mm - NBR 70 Sh). Pro připojení DN 200 a max. prac. teplotu 85 </t>
    </r>
    <r>
      <rPr>
        <vertAlign val="superscript"/>
        <sz val="11"/>
        <color rgb="FF000000"/>
        <rFont val="Calibri"/>
        <family val="2"/>
        <charset val="238"/>
      </rPr>
      <t>O</t>
    </r>
    <r>
      <rPr>
        <sz val="11"/>
        <color rgb="FF000000"/>
        <rFont val="Calibri"/>
        <family val="2"/>
        <charset val="238"/>
      </rPr>
      <t>C.</t>
    </r>
  </si>
  <si>
    <t>ULT/H-ND.19</t>
  </si>
  <si>
    <t>Sada těsnění 10 RD2.1 DN 200 / 85 °C vč. těsnění manometru</t>
  </si>
  <si>
    <t>TES10/RD2.1</t>
  </si>
  <si>
    <r>
      <t xml:space="preserve">Sada těsnění vč. těsnění jímky manometru (1 ks – 42 x 6 mm - NBR 70 Sh, 1 ks – 280 x 8 mm - NBR 70 Sh, 2 ks - 21 x 25 x 2 mm - REINZ AFM 39). Pro připojení DN 200 a max. prac. teplotu 85 </t>
    </r>
    <r>
      <rPr>
        <vertAlign val="superscript"/>
        <sz val="11"/>
        <color rgb="FF000000"/>
        <rFont val="Calibri"/>
        <family val="2"/>
        <charset val="238"/>
      </rPr>
      <t>O</t>
    </r>
    <r>
      <rPr>
        <sz val="11"/>
        <color rgb="FF000000"/>
        <rFont val="Calibri"/>
        <family val="2"/>
        <charset val="238"/>
      </rPr>
      <t>C.</t>
    </r>
  </si>
  <si>
    <t>ULT/H-ND.20</t>
  </si>
  <si>
    <t>Sada těsnění 11 RD2.1 DN 200 / 110 °C</t>
  </si>
  <si>
    <t>TES11/RD2.1</t>
  </si>
  <si>
    <r>
      <t xml:space="preserve">Sada těsnění (1 ks – 42 x 6 mm – EPDM 70 Sh, 1 ks – 280 x 8 mm – EPDM 70 Sh). Pro připojení DN 200 a max. prac. teplotu 110 </t>
    </r>
    <r>
      <rPr>
        <vertAlign val="superscript"/>
        <sz val="11"/>
        <color rgb="FF000000"/>
        <rFont val="Calibri"/>
        <family val="2"/>
        <charset val="238"/>
      </rPr>
      <t>o</t>
    </r>
    <r>
      <rPr>
        <sz val="11"/>
        <color rgb="FF000000"/>
        <rFont val="Calibri"/>
        <family val="2"/>
        <charset val="238"/>
      </rPr>
      <t>C.</t>
    </r>
  </si>
  <si>
    <t>ULT/H-ND.21</t>
  </si>
  <si>
    <t>Sada těsnění 12 RD2.1 DN 200 / 140 °C</t>
  </si>
  <si>
    <t>TES12/RD2.1</t>
  </si>
  <si>
    <r>
      <t xml:space="preserve">Sada těsnění (1 ks – 42 x 6 mm - SIL 70 Sh, 1 ks – 280 x 8 mm - SIL 70 Sh). Pro připojení DN 200 a max. prac. teplotu 140 </t>
    </r>
    <r>
      <rPr>
        <vertAlign val="superscript"/>
        <sz val="11"/>
        <color rgb="FF000000"/>
        <rFont val="Calibri"/>
        <family val="2"/>
        <charset val="238"/>
      </rPr>
      <t>o</t>
    </r>
    <r>
      <rPr>
        <sz val="11"/>
        <color rgb="FF000000"/>
        <rFont val="Calibri"/>
        <family val="2"/>
        <charset val="238"/>
      </rPr>
      <t>C.</t>
    </r>
  </si>
  <si>
    <t>ULT/H-ND.22</t>
  </si>
  <si>
    <t>Sada těsnění 13 RD2.1 DN 250 / 85 °C</t>
  </si>
  <si>
    <t>TES13/RD2.1</t>
  </si>
  <si>
    <r>
      <t xml:space="preserve">Sada těsnění (1 ks – 42 x 6 mm - NBR 70 Sh, 1 ks – 360 x 8 mm - NBR 70 Sh). Pro připojení DN 250 a max. prac. teplotu 85 </t>
    </r>
    <r>
      <rPr>
        <vertAlign val="superscript"/>
        <sz val="11"/>
        <color rgb="FF000000"/>
        <rFont val="Calibri"/>
        <family val="2"/>
        <charset val="238"/>
      </rPr>
      <t>o</t>
    </r>
    <r>
      <rPr>
        <sz val="11"/>
        <color rgb="FF000000"/>
        <rFont val="Calibri"/>
        <family val="2"/>
        <charset val="238"/>
      </rPr>
      <t>C.</t>
    </r>
  </si>
  <si>
    <t>ULT/H-ND.23</t>
  </si>
  <si>
    <t>Sada těsnění 14 RD2.1 DN 250 / 85 °C vč. těsnění manometru</t>
  </si>
  <si>
    <t>TES14/RD2.1</t>
  </si>
  <si>
    <r>
      <t xml:space="preserve">Sada těsnění vč. těsnění jímky manometru (1 ks – 42 x 6 mm - NBR 70 Sh, 1 ks – 360 x 8 mm - NBR 70 Sh, 2 ks - 21 x 25 x 2 mm - REINZ AFM 39). Pro připojení DN 250 a max. prac. teplotu 85 </t>
    </r>
    <r>
      <rPr>
        <vertAlign val="superscript"/>
        <sz val="11"/>
        <color rgb="FF000000"/>
        <rFont val="Calibri"/>
        <family val="2"/>
        <charset val="238"/>
      </rPr>
      <t>o</t>
    </r>
    <r>
      <rPr>
        <sz val="11"/>
        <color rgb="FF000000"/>
        <rFont val="Calibri"/>
        <family val="2"/>
        <charset val="238"/>
      </rPr>
      <t>C.</t>
    </r>
  </si>
  <si>
    <t>ULT/H-ND.24</t>
  </si>
  <si>
    <t>Sada těsnění 15 RD2.1 DN 250 / 110 °C</t>
  </si>
  <si>
    <t>TES15/RD2.1</t>
  </si>
  <si>
    <r>
      <t xml:space="preserve">Sada těsnění (1 ks – 42 x 6 mm – EPDM 70 Sh, 1 ks – 360 x 8 mm – EPDM 70 Sh). Pro připojení DN 250 a max. prac. teplotu 110 </t>
    </r>
    <r>
      <rPr>
        <vertAlign val="superscript"/>
        <sz val="11"/>
        <color rgb="FF000000"/>
        <rFont val="Calibri"/>
        <family val="2"/>
        <charset val="238"/>
      </rPr>
      <t>o</t>
    </r>
    <r>
      <rPr>
        <sz val="11"/>
        <color rgb="FF000000"/>
        <rFont val="Calibri"/>
        <family val="2"/>
        <charset val="238"/>
      </rPr>
      <t>C.</t>
    </r>
  </si>
  <si>
    <t>ULT/H-ND.25</t>
  </si>
  <si>
    <t>Sada těsnění 16 RD2.1 DN 250 / 140 °C</t>
  </si>
  <si>
    <t>TES16/RD2.1</t>
  </si>
  <si>
    <r>
      <t xml:space="preserve">Sada těsnění (1 ks – 42 x 6 mm - SIL 70 Sh, 1 ks – 360 x 8 mm - SIL 70 Sh). Pro připojení DN 250 a max. prac. teplotu 140 </t>
    </r>
    <r>
      <rPr>
        <vertAlign val="superscript"/>
        <sz val="11"/>
        <color rgb="FF000000"/>
        <rFont val="Calibri"/>
        <family val="2"/>
        <charset val="238"/>
      </rPr>
      <t>o</t>
    </r>
    <r>
      <rPr>
        <sz val="11"/>
        <color rgb="FF000000"/>
        <rFont val="Calibri"/>
        <family val="2"/>
        <charset val="238"/>
      </rPr>
      <t>C.</t>
    </r>
  </si>
  <si>
    <t>ULT/H-ND.26</t>
  </si>
  <si>
    <t>Sada těsnění 17 RD2.1 DN 300 / 85 °C</t>
  </si>
  <si>
    <t>TES17/RD2.1</t>
  </si>
  <si>
    <r>
      <t xml:space="preserve">Sada těsnění (1 ks – 42 x 6 mm - NBR 70 Sh, 1 ks – 430 x 9 mm - NBR 70 Sh). Pro připojení DN 300 a max. prac. teplotu 85 </t>
    </r>
    <r>
      <rPr>
        <vertAlign val="superscript"/>
        <sz val="11"/>
        <color rgb="FF000000"/>
        <rFont val="Calibri"/>
        <family val="2"/>
        <charset val="238"/>
      </rPr>
      <t>o</t>
    </r>
    <r>
      <rPr>
        <sz val="11"/>
        <color rgb="FF000000"/>
        <rFont val="Calibri"/>
        <family val="2"/>
        <charset val="238"/>
      </rPr>
      <t>C.</t>
    </r>
  </si>
  <si>
    <t>ULT/H-ND.27</t>
  </si>
  <si>
    <t>Sada těsnění  18 RD2.1 DN 300 / 85 °C vč. těsnění manometru</t>
  </si>
  <si>
    <t>TES18/RD2.1</t>
  </si>
  <si>
    <r>
      <t xml:space="preserve">Sada těsnění vč. těsnění jímky manometru (1 ks – 42 x 6 mm - NBR 70 Sh, 1 ks – 430 x 9 mm - NBR 70 Sh, 2 ks - 21 x 25 x 2 mm - REINZ AFM 39). Pro připojení DN 300 a max. prac. teplotu 85 </t>
    </r>
    <r>
      <rPr>
        <vertAlign val="superscript"/>
        <sz val="11"/>
        <color rgb="FF000000"/>
        <rFont val="Calibri"/>
        <family val="2"/>
        <charset val="238"/>
      </rPr>
      <t>o</t>
    </r>
    <r>
      <rPr>
        <sz val="11"/>
        <color rgb="FF000000"/>
        <rFont val="Calibri"/>
        <family val="2"/>
        <charset val="238"/>
      </rPr>
      <t>C.</t>
    </r>
  </si>
  <si>
    <t>ULT/H-ND.28</t>
  </si>
  <si>
    <t>Sada těsnění 19 RD2.1 DN 300 / 110 °C</t>
  </si>
  <si>
    <t>TES19/RD2.1</t>
  </si>
  <si>
    <r>
      <t xml:space="preserve">Sada těsnění (1 ks – 42 x 6 mm – EPDM 70 Sh, 1 ks – 430 x 9 mm – EPDM 70 Sh). Pro připojení DN 300 a max. prac. teplotu 110 </t>
    </r>
    <r>
      <rPr>
        <vertAlign val="superscript"/>
        <sz val="11"/>
        <color rgb="FF000000"/>
        <rFont val="Calibri"/>
        <family val="2"/>
        <charset val="238"/>
      </rPr>
      <t>o</t>
    </r>
    <r>
      <rPr>
        <sz val="11"/>
        <color rgb="FF000000"/>
        <rFont val="Calibri"/>
        <family val="2"/>
        <charset val="238"/>
      </rPr>
      <t>C.</t>
    </r>
  </si>
  <si>
    <t>ULT/H-ND.29</t>
  </si>
  <si>
    <r>
      <t xml:space="preserve">Sada těsnění 20 RD2.1 DN 300 / 140 </t>
    </r>
    <r>
      <rPr>
        <vertAlign val="superscript"/>
        <sz val="11"/>
        <rFont val="Calibri"/>
        <family val="2"/>
        <charset val="238"/>
        <scheme val="minor"/>
      </rPr>
      <t>O</t>
    </r>
    <r>
      <rPr>
        <sz val="11"/>
        <rFont val="Calibri"/>
        <family val="2"/>
        <charset val="238"/>
        <scheme val="minor"/>
      </rPr>
      <t>C</t>
    </r>
  </si>
  <si>
    <t>TES20/RD2.1</t>
  </si>
  <si>
    <r>
      <t xml:space="preserve">Sada těsnění (1 ks – 42 x 6 mm - SIL 70 Sh, 1 ks – 430 x 9 mm - SIL 70 Sh). Pro připojení DN 300 a max. prac. teplotu 140 </t>
    </r>
    <r>
      <rPr>
        <vertAlign val="superscript"/>
        <sz val="11"/>
        <color rgb="FF000000"/>
        <rFont val="Calibri"/>
        <family val="2"/>
        <charset val="238"/>
      </rPr>
      <t>o</t>
    </r>
    <r>
      <rPr>
        <sz val="11"/>
        <color rgb="FF000000"/>
        <rFont val="Calibri"/>
        <family val="2"/>
        <charset val="238"/>
      </rPr>
      <t>C.</t>
    </r>
  </si>
  <si>
    <t>ULT/H-ND.30</t>
  </si>
  <si>
    <r>
      <t xml:space="preserve">Magnet 1 RD2.1 DN 50-150 / 85 </t>
    </r>
    <r>
      <rPr>
        <vertAlign val="superscript"/>
        <sz val="11"/>
        <rFont val="Calibri"/>
        <family val="2"/>
        <charset val="238"/>
        <scheme val="minor"/>
      </rPr>
      <t>O</t>
    </r>
    <r>
      <rPr>
        <sz val="11"/>
        <rFont val="Calibri"/>
        <family val="2"/>
        <charset val="238"/>
        <scheme val="minor"/>
      </rPr>
      <t>C</t>
    </r>
  </si>
  <si>
    <t>MAG1/RD2.1</t>
  </si>
  <si>
    <r>
      <t xml:space="preserve">Magnet neodymový – rozměr: 25 x 500 mm, síla: 12.000 Gauss. Pro připojení DN 50-150 a max. prac. teplotu 85 </t>
    </r>
    <r>
      <rPr>
        <vertAlign val="superscript"/>
        <sz val="11"/>
        <color rgb="FF000000"/>
        <rFont val="Calibri"/>
        <family val="2"/>
        <charset val="238"/>
        <scheme val="minor"/>
      </rPr>
      <t>o</t>
    </r>
    <r>
      <rPr>
        <sz val="11"/>
        <color rgb="FF000000"/>
        <rFont val="Calibri"/>
        <family val="2"/>
        <charset val="238"/>
        <scheme val="minor"/>
      </rPr>
      <t>C.</t>
    </r>
  </si>
  <si>
    <t>ULT/H-ND.31</t>
  </si>
  <si>
    <r>
      <t xml:space="preserve">Magnet 2 RD2.1 DN 50-150 / 110 </t>
    </r>
    <r>
      <rPr>
        <vertAlign val="superscript"/>
        <sz val="11"/>
        <rFont val="Calibri"/>
        <family val="2"/>
        <charset val="238"/>
        <scheme val="minor"/>
      </rPr>
      <t>O</t>
    </r>
    <r>
      <rPr>
        <sz val="11"/>
        <rFont val="Calibri"/>
        <family val="2"/>
        <charset val="238"/>
        <scheme val="minor"/>
      </rPr>
      <t>C</t>
    </r>
  </si>
  <si>
    <t>MAG2/RD2.1</t>
  </si>
  <si>
    <r>
      <t xml:space="preserve">Magnet neodymový – rozměr: 25 x 500 mm, síla: 12.000 Gauss. Pro připojení DN 50-150 a max. prac. teplotu 110 </t>
    </r>
    <r>
      <rPr>
        <vertAlign val="superscript"/>
        <sz val="11"/>
        <color rgb="FF000000"/>
        <rFont val="Calibri"/>
        <family val="2"/>
        <charset val="238"/>
        <scheme val="minor"/>
      </rPr>
      <t>o</t>
    </r>
    <r>
      <rPr>
        <sz val="11"/>
        <color rgb="FF000000"/>
        <rFont val="Calibri"/>
        <family val="2"/>
        <charset val="238"/>
        <scheme val="minor"/>
      </rPr>
      <t>C.</t>
    </r>
  </si>
  <si>
    <t>ULT/H-ND.32</t>
  </si>
  <si>
    <r>
      <t xml:space="preserve">Magnet 3 RD2.1 DN 50-150 / 140 </t>
    </r>
    <r>
      <rPr>
        <vertAlign val="superscript"/>
        <sz val="11"/>
        <rFont val="Calibri"/>
        <family val="2"/>
        <charset val="238"/>
        <scheme val="minor"/>
      </rPr>
      <t>O</t>
    </r>
    <r>
      <rPr>
        <sz val="11"/>
        <rFont val="Calibri"/>
        <family val="2"/>
        <charset val="238"/>
        <scheme val="minor"/>
      </rPr>
      <t>C</t>
    </r>
  </si>
  <si>
    <t>MAG3/RD2.1</t>
  </si>
  <si>
    <r>
      <t xml:space="preserve">Magnet neodymový – rozměr: 25 x 500 mm, síla: 12.000 Gauss. Pro připojení DN 50-150 a max. prac. teplotu 140 </t>
    </r>
    <r>
      <rPr>
        <vertAlign val="superscript"/>
        <sz val="11"/>
        <color rgb="FF000000"/>
        <rFont val="Calibri"/>
        <family val="2"/>
        <charset val="238"/>
        <scheme val="minor"/>
      </rPr>
      <t>o</t>
    </r>
    <r>
      <rPr>
        <sz val="11"/>
        <color rgb="FF000000"/>
        <rFont val="Calibri"/>
        <family val="2"/>
        <charset val="238"/>
        <scheme val="minor"/>
      </rPr>
      <t>C.</t>
    </r>
  </si>
  <si>
    <t>ULT/H-ND.33</t>
  </si>
  <si>
    <r>
      <t xml:space="preserve">Magnet 4 RD2.1 DN 200-300 / 85 </t>
    </r>
    <r>
      <rPr>
        <vertAlign val="superscript"/>
        <sz val="11"/>
        <rFont val="Calibri"/>
        <family val="2"/>
        <charset val="238"/>
        <scheme val="minor"/>
      </rPr>
      <t>O</t>
    </r>
    <r>
      <rPr>
        <sz val="11"/>
        <rFont val="Calibri"/>
        <family val="2"/>
        <charset val="238"/>
        <scheme val="minor"/>
      </rPr>
      <t>C</t>
    </r>
  </si>
  <si>
    <t>MAG4/RD2.1</t>
  </si>
  <si>
    <r>
      <t xml:space="preserve">Magnet neodymový – rozměr: 30 x 700 mm, síla: 12.000 Gauss. Pro připojení DN 200-300 a max. prac. teplotu 85 </t>
    </r>
    <r>
      <rPr>
        <vertAlign val="superscript"/>
        <sz val="11"/>
        <color rgb="FF000000"/>
        <rFont val="Calibri"/>
        <family val="2"/>
        <charset val="238"/>
        <scheme val="minor"/>
      </rPr>
      <t>o</t>
    </r>
    <r>
      <rPr>
        <sz val="11"/>
        <color rgb="FF000000"/>
        <rFont val="Calibri"/>
        <family val="2"/>
        <charset val="238"/>
        <scheme val="minor"/>
      </rPr>
      <t>C.</t>
    </r>
  </si>
  <si>
    <t>ULT/H-ND.34</t>
  </si>
  <si>
    <r>
      <t xml:space="preserve">Magnet 5 RD2.1 DN 200-300 / 110 </t>
    </r>
    <r>
      <rPr>
        <vertAlign val="superscript"/>
        <sz val="11"/>
        <rFont val="Calibri"/>
        <family val="2"/>
        <charset val="238"/>
        <scheme val="minor"/>
      </rPr>
      <t>O</t>
    </r>
    <r>
      <rPr>
        <sz val="11"/>
        <rFont val="Calibri"/>
        <family val="2"/>
        <charset val="238"/>
        <scheme val="minor"/>
      </rPr>
      <t>C</t>
    </r>
  </si>
  <si>
    <t>MAG5/RD2.1</t>
  </si>
  <si>
    <r>
      <t xml:space="preserve">Magnet neodymový – rozměr: 30 x 700 mm, síla: 12.000 Gauss. Pro připojení DN 200-300 a max. prac. teplotu 110 </t>
    </r>
    <r>
      <rPr>
        <vertAlign val="superscript"/>
        <sz val="11"/>
        <color rgb="FF000000"/>
        <rFont val="Calibri"/>
        <family val="2"/>
        <charset val="238"/>
        <scheme val="minor"/>
      </rPr>
      <t>o</t>
    </r>
    <r>
      <rPr>
        <sz val="11"/>
        <color rgb="FF000000"/>
        <rFont val="Calibri"/>
        <family val="2"/>
        <charset val="238"/>
        <scheme val="minor"/>
      </rPr>
      <t>C.</t>
    </r>
  </si>
  <si>
    <t>ULT/H-ND.35</t>
  </si>
  <si>
    <r>
      <t xml:space="preserve">Magnet 6 RD2.1 DN 200-300 / 140 </t>
    </r>
    <r>
      <rPr>
        <vertAlign val="superscript"/>
        <sz val="11"/>
        <rFont val="Calibri"/>
        <family val="2"/>
        <charset val="238"/>
        <scheme val="minor"/>
      </rPr>
      <t>O</t>
    </r>
    <r>
      <rPr>
        <sz val="11"/>
        <rFont val="Calibri"/>
        <family val="2"/>
        <charset val="238"/>
        <scheme val="minor"/>
      </rPr>
      <t>C</t>
    </r>
  </si>
  <si>
    <t>MAG6/RD2.1</t>
  </si>
  <si>
    <r>
      <t xml:space="preserve">Magnet neodymový – rozměr: 30 x 700 mm, síla: 12.000 Gauss. Pro připojení DN 200-300 a max. prac. teplotu 140 </t>
    </r>
    <r>
      <rPr>
        <vertAlign val="superscript"/>
        <sz val="11"/>
        <color rgb="FF000000"/>
        <rFont val="Calibri"/>
        <family val="2"/>
        <charset val="238"/>
        <scheme val="minor"/>
      </rPr>
      <t>o</t>
    </r>
    <r>
      <rPr>
        <sz val="11"/>
        <color rgb="FF000000"/>
        <rFont val="Calibri"/>
        <family val="2"/>
        <charset val="238"/>
        <scheme val="minor"/>
      </rPr>
      <t>C.</t>
    </r>
  </si>
  <si>
    <t>ULT/H-ND.36</t>
  </si>
  <si>
    <t>Filtrační vložka 1 RD2.1 90 x 440 mm</t>
  </si>
  <si>
    <t>RD2.1/FV1</t>
  </si>
  <si>
    <t>Filtrační vložka – 100 µm – rozměr: 90 x 440 mm - pro připojení DN 50-100</t>
  </si>
  <si>
    <t>ULT/H-ND.37</t>
  </si>
  <si>
    <t>Filtrační vložka 2 RD2.1 110 x 450 mm</t>
  </si>
  <si>
    <t>RD2.1/FV2</t>
  </si>
  <si>
    <t>Filtrační vložka – 100 µm - rozměr: 110 x 450 mm - pro připojení DN 125-150</t>
  </si>
  <si>
    <t>ULT/H-ND.38</t>
  </si>
  <si>
    <t>Filtrační vložka 3 RD2.1 150 x 600 mm</t>
  </si>
  <si>
    <t>RD2.1/FV3</t>
  </si>
  <si>
    <t>Filtrační vložka – 100 µm - rozměr: 150 x 600 mm - pro připojení DN 200</t>
  </si>
  <si>
    <t>ULT/H-ND.39</t>
  </si>
  <si>
    <t>Filtrační vložka 4 RD2.1 200 x 700 mm</t>
  </si>
  <si>
    <t>RD2.1/FV4</t>
  </si>
  <si>
    <t>Filtrační vložka – 100 µm - rozměr: 200 x 700 mm - pro připojení DN 250</t>
  </si>
  <si>
    <t>ULT/H-ND.40</t>
  </si>
  <si>
    <t>Filtrační vložka 5 RD2.1 210 x 700 mm</t>
  </si>
  <si>
    <t>RD2.1/FV5</t>
  </si>
  <si>
    <t>Filtrační vložka – 100 µm - rozměr: 210 x 700 mm - pro připojení DN 300</t>
  </si>
  <si>
    <t>AV/F.27</t>
  </si>
  <si>
    <t>Vypouštěcí kulový kohout ½“</t>
  </si>
  <si>
    <t>Vypouštěcí kulový kohout ½“ - vhodný pro Ultima RD1/RD2/RD2.1 DN 50-100, RD3</t>
  </si>
  <si>
    <t>AV/F.28</t>
  </si>
  <si>
    <t>Vypouštěcí kulový kohout 1“</t>
  </si>
  <si>
    <t>Vypouštěcí kulový kohout 1“ - vhodný pro Ultima RD2.1 RN 200-300</t>
  </si>
  <si>
    <t>ULT/H-ND.41</t>
  </si>
  <si>
    <t>Magnet R-MAG</t>
  </si>
  <si>
    <t>Magnet pro filtr R-MAG 1" - 4"</t>
  </si>
  <si>
    <t>ULT/H-ND.42</t>
  </si>
  <si>
    <t>Magnet pro filtr RD4 5/4" - 2"</t>
  </si>
  <si>
    <t>Demineralizační jednotky AVDK</t>
  </si>
  <si>
    <t>ULT/I.01</t>
  </si>
  <si>
    <t>AVDK 200</t>
  </si>
  <si>
    <t>AVDK-200</t>
  </si>
  <si>
    <r>
      <t xml:space="preserve">Demineralizační přenosná jednotka pro demineralizaci vstupní vody do topného systému. Jednotku lze použít jako přenosné zařízení nebo i pro trvalou instalaci pro dopouštění vody do systému.
– demineralizační kapacita je 200 l při vstupní tvrdosti vody 15 °dH
– jednotková demineralizační kapacita: 3 000 litrů na 1°dH
– vzorec pro výpočet demineralizační kapacity v závislosti na vstupní tvrdosti vody = jednotková demineralizační kapacita / vstupní tvdost vody 
Výbava: 
– vestavěný konduktometr pro měření vodivosti upravené vody
– demineralizační prvonáplň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</si>
  <si>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ULT/I.02</t>
  </si>
  <si>
    <t>AVDK 500</t>
  </si>
  <si>
    <t>AVDK-500</t>
  </si>
  <si>
    <r>
      <t xml:space="preserve">Demineralizační přenosná jednotka pro demineralizaci vstupní vody do topného systému. Jednotku lze použít jako přenosné zařízení nebo i pro trvalou instalaci pro dopouštění vody do systému.
– demineralizační kapacita je 1 000 l při vstupní tvrdosti vody 15 °dH
– jednotková demineralizační kapacita: 7 500 litrů na 1°dH
– vzorec pro výpočet demineralizační kapacity v závislosti na vstupní tvrdosti vody = jednotková demineralizační kapacita / vstupní tvdost vody
Výbava: 
– vestavěný konduktometr pro měření vodivosti upravené vody
– demineralizační prvonáplň
– součástí balení je dosýpací trychtýř (kód AVDKDS)
</t>
    </r>
    <r>
      <rPr>
        <b/>
        <sz val="11"/>
        <color rgb="FFE26B0A"/>
        <rFont val="Calibri"/>
        <family val="2"/>
        <charset val="238"/>
        <scheme val="minor"/>
      </rPr>
      <t>Splňuje ČSN 14868</t>
    </r>
  </si>
  <si>
    <t>ULT/I.03</t>
  </si>
  <si>
    <t>AVDK 1000</t>
  </si>
  <si>
    <t>AVDK-1000C</t>
  </si>
  <si>
    <r>
      <t xml:space="preserve">Demineralizační přenosná jednotka pro demineralizaci vstupní vody do topného systému. AVDK 1000 s obtokovým bypassem umožňuje možnost míchání demineralizované vody s vodou surovou.
– demineralizační kapacita je 1 000 l při vstupní tvrdosti vody 15 °dH
– jednotková demineralizační kapacita: 15 000 litrů na 1°dH
 – vzorec pro výpočet demineralizační kapacity v závislosti na vstupní tvrdosti vody = jednotková demineralizační kapacita / vstupní tvdost vody
</t>
    </r>
    <r>
      <rPr>
        <b/>
        <sz val="11"/>
        <color theme="5"/>
        <rFont val="Calibri"/>
        <family val="2"/>
        <charset val="238"/>
        <scheme val="minor"/>
      </rPr>
      <t>Splňuje ČSN 14868</t>
    </r>
    <r>
      <rPr>
        <sz val="11"/>
        <color theme="1"/>
        <rFont val="Calibri"/>
        <family val="2"/>
        <charset val="238"/>
        <scheme val="minor"/>
      </rPr>
      <t xml:space="preserve">
Výbava:
– obtokový bypass
– vestavěný konduktometr pro měření vodivosti upravené vody
– demineralizační prvonáplň
– součástí balení je dosýpací trychtýř (kód AVDKDS)</t>
    </r>
  </si>
  <si>
    <t>ULT/I.04</t>
  </si>
  <si>
    <t>AVDK 2300</t>
  </si>
  <si>
    <t>AVDK-2300C</t>
  </si>
  <si>
    <r>
      <t xml:space="preserve">Demineralizační přenosná jednotka pro demineralizaci vstupní vody do topného systému. AVDK 2300 s obtokovým bypassem umožňuje možnost míchání demineralizované vody s vodou surovou.
– demineralizační kapacita je 2 300 l při vstupní tvrdosti vody 15 °dH
– jednotková demineralizační kapacita: 34 500 litrů na 1°dH
– vzorec pro výpočet demineralizační kapacity v závislosti na vstupní tvrdosti vody = jednotková demineralizační kapacita / vstupní tvdost vody
</t>
    </r>
    <r>
      <rPr>
        <b/>
        <sz val="11"/>
        <color theme="5"/>
        <rFont val="Calibri"/>
        <family val="2"/>
        <charset val="238"/>
        <scheme val="minor"/>
      </rPr>
      <t>Splňuje ČSN 14868</t>
    </r>
    <r>
      <rPr>
        <sz val="11"/>
        <color theme="1"/>
        <rFont val="Calibri"/>
        <family val="2"/>
        <charset val="238"/>
        <scheme val="minor"/>
      </rPr>
      <t xml:space="preserve">
Výbava:
– obtokový bypass
– vestavěný konduktometr pro měření vodivosti upravené vody
– demineralizační prvonáplň
– součástí balení je dosýpací trychtýř (kód AVDKDS)</t>
    </r>
  </si>
  <si>
    <t>ULT/I.05</t>
  </si>
  <si>
    <t>AVDK Permanent
1000/10</t>
  </si>
  <si>
    <t>AVDK-C-P 1000/10</t>
  </si>
  <si>
    <r>
      <t xml:space="preserve">Demineralizační soustava pro úpravu topné vody k permanentní instalaci s možností míchání demineralizované vody s vodou surovou. AVDK 1000 s obtokovým bypassem umožňuje možnost míchání demineralizované vody s vodou surovou.
– demineralizační kapacita je 1 000 l při vstupní tvrdosti vody 15 °dH
– jednotková demineralizační kapacita: 15 000 litrů na 1°dH
– vzorec pro výpočet demineralizační kapacity v závislosti na vstupní tvrdosti vody = jednotková demineralizační kapacita / vstupní tvdost vody
</t>
    </r>
    <r>
      <rPr>
        <b/>
        <sz val="11"/>
        <color theme="5"/>
        <rFont val="Calibri"/>
        <family val="2"/>
        <charset val="238"/>
        <scheme val="minor"/>
      </rPr>
      <t>Splňuje ČSN 14868</t>
    </r>
    <r>
      <rPr>
        <sz val="11"/>
        <color theme="1"/>
        <rFont val="Calibri"/>
        <family val="2"/>
        <charset val="238"/>
        <scheme val="minor"/>
      </rPr>
      <t xml:space="preserve">
Výbava:
– filtr mechanických nečistot
– potrubní oddělovač/zpětná klapka
– vodoměr
– demineralizační jednotka
– vestavěným konduktometr
– kapacita 1 000 l při vstupní tvrdosti vody 15 °dH
– prvonáplň
– připojovací hadice 3/4"
– součástí balení je dosýpací trychtýř (kód AVDKDS)</t>
    </r>
    <r>
      <rPr>
        <i/>
        <sz val="11"/>
        <color theme="1"/>
        <rFont val="Calibri"/>
        <family val="2"/>
        <charset val="238"/>
        <scheme val="minor"/>
      </rPr>
      <t xml:space="preserve">
</t>
    </r>
    <r>
      <rPr>
        <b/>
        <i/>
        <sz val="11"/>
        <color theme="1"/>
        <rFont val="Calibri"/>
        <family val="2"/>
        <charset val="238"/>
        <scheme val="minor"/>
      </rPr>
      <t>UPOZORNĚNÍ:</t>
    </r>
    <r>
      <rPr>
        <i/>
        <sz val="11"/>
        <color theme="1"/>
        <rFont val="Calibri"/>
        <family val="2"/>
        <charset val="238"/>
        <scheme val="minor"/>
      </rPr>
      <t xml:space="preserve"> Zařízení vyžaduje odborné spuštění úpravny vody do provozu. Uvedení do provozu není součástí ceny výrobku. Zařízení podléhá pravidelnému ročnímu servisu. Pravidelný servis není součástí ceny výrobku.</t>
    </r>
  </si>
  <si>
    <t>ULT/I.06</t>
  </si>
  <si>
    <t>AVDK Permanent
1000/11</t>
  </si>
  <si>
    <t>AVDK-C-P 1000/11</t>
  </si>
  <si>
    <r>
      <t xml:space="preserve">Demineralizační soustava pro úpravu topné vody k permanentní instalaci s možností míchání demineralizované vody s vodou surovou. AVDK 1000 s obtokovým bypassem umožňuje možnost míchání demineralizované vody s vodou surovou.
– demineralizační kapacita je 1 000 l při vstupní tvrdosti vody 15 °dH
– jednotková demineralizační kapacita: 15 000 litrů na 1°dH
– vzorec pro výpočet demineralizační kapacity v závislosti na vstupní tvrdosti vody = jednotková demineralizační kapacita / vstupní tvdost vody
</t>
    </r>
    <r>
      <rPr>
        <b/>
        <sz val="11"/>
        <color theme="5"/>
        <rFont val="Calibri"/>
        <family val="2"/>
        <charset val="238"/>
        <scheme val="minor"/>
      </rPr>
      <t>Splňuje ČSN 14868</t>
    </r>
    <r>
      <rPr>
        <sz val="11"/>
        <color theme="1"/>
        <rFont val="Calibri"/>
        <family val="2"/>
        <charset val="238"/>
        <scheme val="minor"/>
      </rPr>
      <t xml:space="preserve">
Výbava:
– filtr mechanických nečistot
– potrubní oddělovač/zpětná klapka
– vodoměr
– demineralizační jednotka
– vestavěným konduktometr
– obtokový bypass
– automatické doplňovací zařízení
– kapacita 1 000 l při vstupní tvrdosti vody 15 °dH
– prvonáplň
– připojovací hadice 3/4"
– součástí balení je dosýpací trychtýř (kód AVDKDS)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i/>
        <sz val="11"/>
        <color theme="1"/>
        <rFont val="Calibri"/>
        <family val="2"/>
        <charset val="238"/>
        <scheme val="minor"/>
      </rPr>
      <t>UPOZORNĚNÍ:</t>
    </r>
    <r>
      <rPr>
        <i/>
        <sz val="11"/>
        <color theme="1"/>
        <rFont val="Calibri"/>
        <family val="2"/>
        <charset val="238"/>
        <scheme val="minor"/>
      </rPr>
      <t xml:space="preserve">
Zařízení vyžaduje odborné spuštění úpravny vody do provozu. Uvedení do provozu není součástí ceny výrobku. Zařízení podléhá pravidelnému ročnímu servisu. Pravidelný servis není součástí ceny výrobku.</t>
    </r>
  </si>
  <si>
    <t>ULT/I.07</t>
  </si>
  <si>
    <t>AVDK Permanent
1000/12</t>
  </si>
  <si>
    <t>AVDK-C-P 1000/12</t>
  </si>
  <si>
    <r>
      <t xml:space="preserve">Demineralizační soustava pro úpravu topné vody k permanentní instalaci s možností míchání demineralizované vody s vodou surovou. AVDK 1000 s obtokovým bypassem umožňuje možnost míchání demineralizované vody s vodou surovou.
– demineralizační kapacita je 1 000 l při vstupní tvrdosti vody 15 °dH
– jednotková demineralizační kapacita: 15 000 litrů na 1°dH.
– vzorec pro výpočet demineralizační kapacity v závislosti na vstupní tvrdosti vody = jednotková demineralizační kapacita / vstupní tvdost vody.
</t>
    </r>
    <r>
      <rPr>
        <sz val="11"/>
        <color rgb="FFE26B0A"/>
        <rFont val="Calibri"/>
        <family val="2"/>
        <charset val="238"/>
        <scheme val="minor"/>
      </rPr>
      <t>Splňuje ČSN 14868</t>
    </r>
    <r>
      <rPr>
        <sz val="11"/>
        <color theme="1"/>
        <rFont val="Calibri"/>
        <family val="2"/>
        <charset val="238"/>
        <scheme val="minor"/>
      </rPr>
      <t xml:space="preserve">
Výbava:
– filtr mechanických nečistot
– potrubní oddělovač/zpětná klapka
– impulsní vodoměr
– demineralizační jednotka
– vestavěným konduktometr
– obtokový bypass
– dávkovací čerpadlo chemických přípravků
– kapacita 1 000 l při vstupní tvrdosti vody 15 °dH
– prvonáplň
– připojovací hadice 3/4"
– součástí balení je dosýpací trychtýř (kód AVDKDS)
</t>
    </r>
    <r>
      <rPr>
        <b/>
        <i/>
        <sz val="11"/>
        <color theme="1"/>
        <rFont val="Calibri"/>
        <family val="2"/>
        <charset val="238"/>
        <scheme val="minor"/>
      </rPr>
      <t>UPOZORNĚNÍ:</t>
    </r>
    <r>
      <rPr>
        <i/>
        <sz val="11"/>
        <color theme="1"/>
        <rFont val="Calibri"/>
        <family val="2"/>
        <charset val="238"/>
        <scheme val="minor"/>
      </rPr>
      <t xml:space="preserve">
Zařízení vyžaduje odborné spuštění úpravny vody do provozu. Uvedení do provozu není součástí ceny výrobku. Zařízení podléhá pravidelnému ročnímu servisu. Pravidelný servis není součástí ceny výrobku.</t>
    </r>
  </si>
  <si>
    <t>ULT/I.08</t>
  </si>
  <si>
    <t>AVDK Permanent
1000/13</t>
  </si>
  <si>
    <t>AVDK-C-P 1000/13</t>
  </si>
  <si>
    <r>
      <t xml:space="preserve">Demineralizační soustava pro úpravu topné vody k permanentní instalaci s možností míchání demineralizované vody s vodou surovou. AVDK 1000 s obtokovým bypassem umožňuje možnost míchání demineralizované vody s vodou surovou.
– demineralizační kapacita je 1 000 l při vstupní tvrdosti vody 15 °dH
– jednotková demineralizační kapacita: 15 000 litrů na 1°dH
– vzorec pro výpočet demineralizační kapacity v závislosti na vstupní tvrdosti vody = jednotková demineralizační kapacita / vstupní tvdost vody
</t>
    </r>
    <r>
      <rPr>
        <b/>
        <sz val="11"/>
        <color theme="5"/>
        <rFont val="Calibri"/>
        <family val="2"/>
        <charset val="238"/>
        <scheme val="minor"/>
      </rPr>
      <t>Splňuje ČSN 14868</t>
    </r>
    <r>
      <rPr>
        <sz val="11"/>
        <color theme="1"/>
        <rFont val="Calibri"/>
        <family val="2"/>
        <charset val="238"/>
        <scheme val="minor"/>
      </rPr>
      <t xml:space="preserve">
Výbava:
– filtr mechanických nečistot
– potrubní oddělovač/zpětná klapka
– impulsní vodoměr
– demineralizační jednotka
– vestavěným konduktometr
– obtokový bypass
– automatické doplňovací zařízení
– dávkovací čerpadlo chemických přípravků
– kapacita 1 000 l při vstupní tvrdosti vody 15 °dH
– prvonáplň
– připojovací hadice 3/4"RF
– součástí balení je dosýpací trychtýř (kód AVDKDS)
</t>
    </r>
    <r>
      <rPr>
        <b/>
        <i/>
        <sz val="11"/>
        <color theme="1"/>
        <rFont val="Calibri"/>
        <family val="2"/>
        <charset val="238"/>
        <scheme val="minor"/>
      </rPr>
      <t>UPOZORNĚNÍ:</t>
    </r>
    <r>
      <rPr>
        <i/>
        <sz val="11"/>
        <color theme="1"/>
        <rFont val="Calibri"/>
        <family val="2"/>
        <charset val="238"/>
        <scheme val="minor"/>
      </rPr>
      <t xml:space="preserve">
Zařízení vyžaduje odborné spuštění úpravny vody do provozu. Uvedení do provozu není součástí ceny výrobku. Zařízení podléhá pravidelnému ročnímu servisu. Pravidelný servis není součástí ceny výrobku.</t>
    </r>
  </si>
  <si>
    <t>ULT/I.09</t>
  </si>
  <si>
    <t>AVDK Permanent
1000/20</t>
  </si>
  <si>
    <t>AVDK-C-P 1000/20</t>
  </si>
  <si>
    <r>
      <t xml:space="preserve">Demineralizační soustava pro úpravu topné vody k permanentní instalaci s možností míchání demineralizované vody s vodou surovou. AVDK 1000 s obtokovým bypassem umožňuje možnost míchání demineralizované vody s vodou surovou.
– demineralizační kapacita je 1 000 l při vstupní tvrdosti vody 15 °dH
– jednotková demineralizační kapacita: 15 000 litrů na 1°dH
– vzorec pro výpočet demineralizační kapacity v závislosti na vstupní tvrdosti vody = jednotková demineralizační kapacita / vstupní tvdost vody
</t>
    </r>
    <r>
      <rPr>
        <b/>
        <sz val="11"/>
        <color theme="5"/>
        <rFont val="Calibri"/>
        <family val="2"/>
        <charset val="238"/>
        <scheme val="minor"/>
      </rPr>
      <t>Splňuje ČSN 14868</t>
    </r>
    <r>
      <rPr>
        <sz val="11"/>
        <color theme="1"/>
        <rFont val="Calibri"/>
        <family val="2"/>
        <charset val="238"/>
        <scheme val="minor"/>
      </rPr>
      <t xml:space="preserve">
Výbava:
– regulátor tlaku
– filtr mechanických nečistot
– potrubní oddělovač/zpětná klapka
– vodoměr
– demineralizační jednotka
– vestavěným konduktometr
– kapacita 1 000 l při vstupní tvrdosti vody 15 °dH
– prvonáplň
– připojovací hadice 3/4"
– součástí balení je dosýpací trychtýř (kód AVDKDS)
</t>
    </r>
    <r>
      <rPr>
        <b/>
        <i/>
        <sz val="11"/>
        <color theme="1"/>
        <rFont val="Calibri"/>
        <family val="2"/>
        <charset val="238"/>
        <scheme val="minor"/>
      </rPr>
      <t>UPOZORNĚNÍ:</t>
    </r>
    <r>
      <rPr>
        <i/>
        <sz val="11"/>
        <color theme="1"/>
        <rFont val="Calibri"/>
        <family val="2"/>
        <charset val="238"/>
        <scheme val="minor"/>
      </rPr>
      <t xml:space="preserve">
Zařízení vyžaduje odborné spuštění úpravny vody do provozu. Uvedení do provozu není součástí ceny výrobku. Zařízení podléhá pravidelnému ročnímu servisu. Pravidelný servis není součástí ceny výrobku.</t>
    </r>
  </si>
  <si>
    <t>ULT/I.10</t>
  </si>
  <si>
    <t>AVDK Permanent
1000/21</t>
  </si>
  <si>
    <t>AVDK-C-P 1000/21</t>
  </si>
  <si>
    <t>ULT/I.11</t>
  </si>
  <si>
    <t>AVDK Permanent
1000/22</t>
  </si>
  <si>
    <t>AVDK-C-P 1000/22</t>
  </si>
  <si>
    <t>ULT/I.12</t>
  </si>
  <si>
    <t>AVDK Permanent
1000/23</t>
  </si>
  <si>
    <t>AVDK-C-P 1000/23</t>
  </si>
  <si>
    <r>
      <t xml:space="preserve">Demineralizační soustava pro úpravu topné vody k permanentní instalaci s možností míchání demineralizované vody s vodou surovou. AVDK 1000 s obtokovým bypassem umožňuje možnost míchání demineralizované vody s vodou surovou.
– demineralizační kapacita je 1 000 l při vstupní tvrdosti vody 15 °dH
– jednotková demineralizační kapacita: 15 000 litrů na 1°dH.– vzorec pro výpočet demineralizační kapacity v závislosti na vstupní tvrdosti vody = jednotková demineralizační kapacita / vstupní tvdost vody
</t>
    </r>
    <r>
      <rPr>
        <b/>
        <sz val="11"/>
        <color theme="5"/>
        <rFont val="Calibri"/>
        <family val="2"/>
        <charset val="238"/>
        <scheme val="minor"/>
      </rPr>
      <t>Splňuje ČSN 14868</t>
    </r>
    <r>
      <rPr>
        <sz val="11"/>
        <color theme="9" tint="-0.249977111117893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Výbava:
– regulátor tlaku
– filtr mechanických nečistot
– potrubní oddělovač/zpětná klapka
– impulsní vodoměr
– demineralizační jednotka
– obtokový bypass
– vestavěným konduktometr
– automatické doplňovací zařízení
– dávkovací čerpadlo pro aplikaci chemických přípravků
– kapacita 1 000 l při vstupní tvrdosti vody 15 °dH
– prvonáplň
– připojovací hadice 3/4"</t>
    </r>
    <r>
      <rPr>
        <i/>
        <sz val="11"/>
        <color theme="1"/>
        <rFont val="Calibri"/>
        <family val="2"/>
        <charset val="238"/>
        <scheme val="minor"/>
      </rPr>
      <t xml:space="preserve">
</t>
    </r>
    <r>
      <rPr>
        <b/>
        <i/>
        <sz val="11"/>
        <color theme="1"/>
        <rFont val="Calibri"/>
        <family val="2"/>
        <charset val="238"/>
        <scheme val="minor"/>
      </rPr>
      <t xml:space="preserve">UPOZORNĚNÍ:
</t>
    </r>
    <r>
      <rPr>
        <i/>
        <sz val="11"/>
        <color theme="1"/>
        <rFont val="Calibri"/>
        <family val="2"/>
        <charset val="238"/>
        <scheme val="minor"/>
      </rPr>
      <t>Zařízení vyžaduje odborné spuštění úpravny vody do provozu. Uvedení do provozu není součástí ceny výrobku. Zařízení podléhá pravidelnému ročnímu servisu. Pravidelný servis není součástí ceny výrobku.</t>
    </r>
  </si>
  <si>
    <t>ULT/I.13</t>
  </si>
  <si>
    <t>AVDK Permanent
2300/10</t>
  </si>
  <si>
    <t>AVDK-C-P 2300/10</t>
  </si>
  <si>
    <r>
      <t xml:space="preserve">Demineralizační soustava pro úpravu topné vody k permanentní instalaci s možností míchání demineralizované vody s vodou surovou.
– demineralizační kapacita je 2 300 l při vstupní tvrdosti vody 15 °dH.
– jednotková demineralizační kapacita: 34 500 litrů na 1°dH
– vzorec pro výpočet demineralizační kapacity v závislosti na vstupní tvrdosti vody = jednotková demineralizační kapacita / vstupní tvdost vody
</t>
    </r>
    <r>
      <rPr>
        <sz val="11"/>
        <color rgb="FFE26B0A"/>
        <rFont val="Calibri"/>
        <family val="2"/>
        <charset val="238"/>
        <scheme val="minor"/>
      </rPr>
      <t>Splňuje ČSN 14868</t>
    </r>
    <r>
      <rPr>
        <sz val="11"/>
        <color theme="1"/>
        <rFont val="Calibri"/>
        <family val="2"/>
        <charset val="238"/>
        <scheme val="minor"/>
      </rPr>
      <t xml:space="preserve">
Výbava:
– filtr mechanických nečistot,
– potrubní oddělovač/zpětná klapka,
– vodoměr,
– demineralizační jednotka,
– vestavěným konduktometr,
– kapacita 2 300 l při vstupní tvrdosti vody 15 °dH,
– prvonáplň,
– připojovací hadice 3/4".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i/>
        <sz val="11"/>
        <rFont val="Calibri"/>
        <family val="2"/>
        <charset val="238"/>
        <scheme val="minor"/>
      </rPr>
      <t>UPOZORNĚNÍ:</t>
    </r>
    <r>
      <rPr>
        <i/>
        <sz val="11"/>
        <rFont val="Calibri"/>
        <family val="2"/>
        <charset val="238"/>
        <scheme val="minor"/>
      </rPr>
      <t xml:space="preserve">
Zařízení vyžaduje odborné spuštění úpravny vody do provozu. Uvedení do provozu není součástí ceny výrobku. Zařízení podléhá pravidelnému ročnímu servisu. Pravidelný servis není součástí ceny výrobku</t>
    </r>
  </si>
  <si>
    <t>ULT/I.14</t>
  </si>
  <si>
    <t>AVDK Permanent
2300/11</t>
  </si>
  <si>
    <t>AVDK-C-P 2300/11</t>
  </si>
  <si>
    <r>
      <t xml:space="preserve">Demineralizační soustava pro úpravu topné vody k permanentní instalaci s možností míchání demineralizované vody s vodou surovou.
– demineralizační kapacita je 2 300 l při vstupní tvrdosti vody 15 °dH
– jednotková demineralizační kapacita: 34 500 litrů na 1°dH
– vzorec pro výpočet demineralizační kapacity v závislosti na vstupní tvrdosti vody = jednotková demineralizační kapacita / vstupní tvdost vody
 </t>
    </r>
    <r>
      <rPr>
        <b/>
        <sz val="11"/>
        <color theme="5"/>
        <rFont val="Calibri"/>
        <family val="2"/>
        <charset val="238"/>
        <scheme val="minor"/>
      </rPr>
      <t>Splňuje ČSN 14868</t>
    </r>
    <r>
      <rPr>
        <sz val="11"/>
        <color theme="1"/>
        <rFont val="Calibri"/>
        <family val="2"/>
        <charset val="238"/>
        <scheme val="minor"/>
      </rPr>
      <t xml:space="preserve">
Výbava:
– filtr mechanických nečistot
– potrubní oddělovač/zpětná klapka
– vodoměr
– demineralizační jednotka
– vestavěným konduktometr
– obtokový bypass
– automatické doplňovací zařízení
– kapacita 2 300 l při vstupní tvrdosti vody 15 °dH
– prvonáplň
– připojovací hadice 3/4"
</t>
    </r>
    <r>
      <rPr>
        <b/>
        <i/>
        <sz val="11"/>
        <rFont val="Calibri"/>
        <family val="2"/>
        <charset val="238"/>
        <scheme val="minor"/>
      </rPr>
      <t>UPOZORNĚNÍ:</t>
    </r>
    <r>
      <rPr>
        <i/>
        <sz val="11"/>
        <rFont val="Calibri"/>
        <family val="2"/>
        <charset val="238"/>
        <scheme val="minor"/>
      </rPr>
      <t xml:space="preserve">
Zařízení vyžaduje odborné spuštění úpravny vody do provozu. Uvedení do provozu není součástí ceny výrobku. Zařízení podléhá pravidelnému ročnímu servisu. Pravidelný servis není součástí ceny výrobku.</t>
    </r>
  </si>
  <si>
    <t>ULT/I.15</t>
  </si>
  <si>
    <t>AVDK Permanent
2300/12</t>
  </si>
  <si>
    <t>AVDK-C-P 2300/12</t>
  </si>
  <si>
    <r>
      <t xml:space="preserve">Demineralizační soustava pro úpravu topné vody k permanentní instalaci s možností míchání demineralizované vody s vodou surovou.
– demineralizační kapacita je 2 300 l při vstupní tvrdosti vody 15 °dH
– jednotková demineralizační kapacita: 34 500 litrů na 1°dH
– vzorec pro výpočet demineralizační kapacity v závislosti na vstupní tvrdosti vody = jednotková demineralizační kapacita / vstupní tvdost vody
</t>
    </r>
    <r>
      <rPr>
        <b/>
        <sz val="11"/>
        <color theme="5"/>
        <rFont val="Calibri"/>
        <family val="2"/>
        <charset val="238"/>
        <scheme val="minor"/>
      </rPr>
      <t>Splňuje ČSN 14868</t>
    </r>
    <r>
      <rPr>
        <sz val="11"/>
        <color theme="1"/>
        <rFont val="Calibri"/>
        <family val="2"/>
        <charset val="238"/>
        <scheme val="minor"/>
      </rPr>
      <t xml:space="preserve">
Výbava:
– filtr mechanických nečistot
– potrubní oddělovač/zpětná klapka
– impulsní vodoměr
– demineralizační jednotka
– vestavěným konduktometr
– obtokový bypass
– dávkovací čerpadlo chemických přípravků
– kapacita 2 300 l při vstupní tvrdosti vody 15 °dH
– prvonáplň
– připojovací hadice 3/4"
</t>
    </r>
    <r>
      <rPr>
        <b/>
        <i/>
        <sz val="11"/>
        <rFont val="Calibri"/>
        <family val="2"/>
        <charset val="238"/>
        <scheme val="minor"/>
      </rPr>
      <t xml:space="preserve">UPOZORNĚNÍ:
</t>
    </r>
    <r>
      <rPr>
        <i/>
        <sz val="11"/>
        <rFont val="Calibri"/>
        <family val="2"/>
        <charset val="238"/>
        <scheme val="minor"/>
      </rPr>
      <t>Zařízení vyžaduje odborné spuštění úpravny vody do provozu. Uvedení do provozu není součástí ceny výrobku. Zařízení podléhá pravidelnému ročnímu servisu. Pravidelný servis není součástí ceny výrobku.</t>
    </r>
  </si>
  <si>
    <t>ULT/I.16</t>
  </si>
  <si>
    <t>AVDK Permanent
2300/13</t>
  </si>
  <si>
    <t>AVDK-C-P 2300/13</t>
  </si>
  <si>
    <r>
      <t xml:space="preserve">Demineralizační soustava pro úpravu topné vody k permanentní instalaci s možností míchání demineralizované vody s vodou surovou.
– demineralizační kapacita je 2 300 l při vstupní tvrdosti vody 15 °dH
– jednotková demineralizační kapacita: 34 500 litrů na 1°dH
– vzorec pro výpočet demineralizační kapacity v závislosti na vstupní tvrdosti vody = jednotková demineralizační kapacita / vstupní tvdost vody
</t>
    </r>
    <r>
      <rPr>
        <b/>
        <sz val="11"/>
        <color theme="5"/>
        <rFont val="Calibri"/>
        <family val="2"/>
        <charset val="238"/>
        <scheme val="minor"/>
      </rPr>
      <t xml:space="preserve">Splňuje ČSN 14868
</t>
    </r>
    <r>
      <rPr>
        <sz val="11"/>
        <color theme="1"/>
        <rFont val="Calibri"/>
        <family val="2"/>
        <charset val="238"/>
        <scheme val="minor"/>
      </rPr>
      <t xml:space="preserve">Výbava:
– filtr mechanických nečistot
– potrubní oddělovač/zpětná klapka
– impulsní vodoměr
– demineralizační jednotka
– vestavěným konduktometr
– obtokový bypass
– automatické doplňovací zařízení
– dávkovací čerpadlo chemických přípravků
– kapacita 2 300 l při vstupní tvrdosti vody 15 °dH
– prvonáplň
– připojovací hadice 3/4"
</t>
    </r>
    <r>
      <rPr>
        <b/>
        <i/>
        <sz val="11"/>
        <rFont val="Calibri"/>
        <family val="2"/>
        <charset val="238"/>
        <scheme val="minor"/>
      </rPr>
      <t>UPOZORNĚNÍ:</t>
    </r>
    <r>
      <rPr>
        <i/>
        <sz val="11"/>
        <rFont val="Calibri"/>
        <family val="2"/>
        <charset val="238"/>
        <scheme val="minor"/>
      </rPr>
      <t xml:space="preserve">
Zařízení vyžaduje odborné spuštění úpravny vody do provozu. Uvedení do provozu není součástí ceny výrobku. Zařízení podléhá pravidelnému ročnímu servisu  Pravidelný servis není součástí ceny výrobku.</t>
    </r>
  </si>
  <si>
    <t>ULT/I.17</t>
  </si>
  <si>
    <t>AVDK Permanent
2300/20</t>
  </si>
  <si>
    <t>AVDK-C-P 2300/20</t>
  </si>
  <si>
    <r>
      <t xml:space="preserve">Demineralizační soustava pro úpravu topné vody k permanentní instalaci s možností míchání demineralizované vody s vodou surovou.
– demineralizační kapacita je 2 300 l při vstupní tvrdosti vody 15 °dH
– jednotková demineralizační kapacita: 34 500 litrů na 1°dH
– vzorec pro výpočet demineralizační kapacity v závislosti na vstupní tvrdosti vody = jednotková demineralizační kapacita / vstupní tvdost vody
</t>
    </r>
    <r>
      <rPr>
        <b/>
        <sz val="11"/>
        <color theme="5"/>
        <rFont val="Calibri"/>
        <family val="2"/>
        <charset val="238"/>
        <scheme val="minor"/>
      </rPr>
      <t>Splňuje ČSN 14868</t>
    </r>
    <r>
      <rPr>
        <sz val="11"/>
        <color theme="9" tint="-0.249977111117893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 xml:space="preserve">Výbava:
– regulátor tlaku
– filtr mechanických nečistot
– potrubní oddělovač/zpětná klapka
– vodoměr
– demineralizační jednotka
– vestavěným konduktometr
– kapacita 2 300 l při vstupní tvrdosti vody 15 °dH
– prvonáplň
– připojovací hadice 3/4"
</t>
    </r>
    <r>
      <rPr>
        <b/>
        <i/>
        <sz val="11"/>
        <color theme="1"/>
        <rFont val="Calibri"/>
        <family val="2"/>
        <charset val="238"/>
        <scheme val="minor"/>
      </rPr>
      <t>UPOZORNĚNÍ:</t>
    </r>
    <r>
      <rPr>
        <i/>
        <sz val="11"/>
        <color theme="1"/>
        <rFont val="Calibri"/>
        <family val="2"/>
        <charset val="238"/>
        <scheme val="minor"/>
      </rPr>
      <t xml:space="preserve">
Zařízení vyžaduje odborné spuštění úpravny vody do provozu. Uvedení do provozu není součástí ceny výrobku. Zařízení podléhá pravidelnému ročnímu servisu. Pravidelný servis není součástí ceny výrobku.</t>
    </r>
  </si>
  <si>
    <t>ULT/I.18</t>
  </si>
  <si>
    <t>AVDK Permanent
2300/21</t>
  </si>
  <si>
    <t>AVDK-C-P 2300/21</t>
  </si>
  <si>
    <r>
      <t xml:space="preserve">Demineralizační soustava pro úpravu topné vody k permanentní instalaci s možností míchání demineralizované vody s vodou surovou.
– demineralizační kapacita je 2 300 l při vstupní tvrdosti vody 15 °dH
– jednotková demineralizační kapacita: 34 500 litrů na 1°dH
– vzorec pro výpočet demineralizační kapacity v závislosti na vstupní tvrdosti vody = jednotková demineralizační kapacita / vstupní tvdost vody
</t>
    </r>
    <r>
      <rPr>
        <b/>
        <sz val="11"/>
        <color theme="5"/>
        <rFont val="Calibri"/>
        <family val="2"/>
        <charset val="238"/>
        <scheme val="minor"/>
      </rPr>
      <t xml:space="preserve">Splňuje ČSN 14868
</t>
    </r>
    <r>
      <rPr>
        <sz val="11"/>
        <color theme="1"/>
        <rFont val="Calibri"/>
        <family val="2"/>
        <charset val="238"/>
        <scheme val="minor"/>
      </rPr>
      <t xml:space="preserve">Výbava:
– regulátor tlaku
– filtr mechanických nečistot
– potrubní oddělovač/zpětná klapka
– vodoměr
– demineralizační jednotka
– obtokový bypass
– vestavěným konduktometr
– automatické doplňovací zařízení
– kapacita 2 300 l při vstupní tvrdosti vody 15 °dH
– prvonáplň
– připojovací hadice 3/4"
</t>
    </r>
    <r>
      <rPr>
        <b/>
        <i/>
        <sz val="11"/>
        <color theme="1"/>
        <rFont val="Calibri"/>
        <family val="2"/>
        <charset val="238"/>
        <scheme val="minor"/>
      </rPr>
      <t xml:space="preserve">UPOZORNĚNÍ:
</t>
    </r>
    <r>
      <rPr>
        <i/>
        <sz val="11"/>
        <color theme="1"/>
        <rFont val="Calibri"/>
        <family val="2"/>
        <charset val="238"/>
        <scheme val="minor"/>
      </rPr>
      <t>Zařízení vyžaduje odborné spuštění úpravny vody do provozu. Uvedení do provozu není součástí ceny výrobku. Zařízení podléhá pravidelnému ročnímu servisu. Pravidelný servis není součástí ceny výrobku.</t>
    </r>
  </si>
  <si>
    <t>ULT/I.19</t>
  </si>
  <si>
    <t>AVDK Permanent
2300/22</t>
  </si>
  <si>
    <t>AVDK-C-P 2300/22</t>
  </si>
  <si>
    <r>
      <t xml:space="preserve">Demineralizační soustava pro úpravu topné vody k permanentní instalaci s možností míchání demineralizované vody s vodou surovou
– demineralizační kapacita je 2 300 l při vstupní tvrdosti vody 15 °dH
– jednotková demineralizační kapacita: 34 500 litrů na 1°dH
– vzorec pro výpočet demineralizační kapacity v závislosti na vstupní tvrdosti vody = jednotková demineralizační kapacita / vstupní tvdost vody
</t>
    </r>
    <r>
      <rPr>
        <b/>
        <sz val="11"/>
        <color theme="5"/>
        <rFont val="Calibri"/>
        <family val="2"/>
        <charset val="238"/>
        <scheme val="minor"/>
      </rPr>
      <t xml:space="preserve">Splňuje ČSN 14868
</t>
    </r>
    <r>
      <rPr>
        <sz val="11"/>
        <color theme="1"/>
        <rFont val="Calibri"/>
        <family val="2"/>
        <charset val="238"/>
        <scheme val="minor"/>
      </rPr>
      <t xml:space="preserve">Výbava:
– regulátor tlaku
– filtr mechanických nečistot
– potrubní oddělovač/zpětná klapka
– impulsní vodoměr
– demineralizační jednotka
– obtokový bypass
– vestavěným konduktometr
– dávkovací čerpadlo pro aplikaci chemických přípravků
– kapacita 2 300 l při vstupní tvrdosti vody 15 °dH
– prvonápl
– připojovací hadice 3/4"
</t>
    </r>
    <r>
      <rPr>
        <b/>
        <i/>
        <sz val="11"/>
        <color theme="1"/>
        <rFont val="Calibri"/>
        <family val="2"/>
        <charset val="238"/>
        <scheme val="minor"/>
      </rPr>
      <t xml:space="preserve">UPOZORNĚNÍ: </t>
    </r>
    <r>
      <rPr>
        <i/>
        <sz val="11"/>
        <color theme="1"/>
        <rFont val="Calibri"/>
        <family val="2"/>
        <charset val="238"/>
        <scheme val="minor"/>
      </rPr>
      <t>Zařízení vyžaduje odborné spuštění úpravny vody do provozu. Uvedení do provozu není součástí ceny výrobku. Zařízení podléhá pravidelnému ročnímu servisu. Pravidelný servis není součástí ceny výrobku.</t>
    </r>
  </si>
  <si>
    <t>ULT/I.20</t>
  </si>
  <si>
    <t>AVDK Permanent
2300/23</t>
  </si>
  <si>
    <t>AVDK-C-P 2300/23</t>
  </si>
  <si>
    <t>Přílušenství k demineralizačním jednotkám AVDK</t>
  </si>
  <si>
    <t>ULT/I-P.01</t>
  </si>
  <si>
    <t>AVDK 200 NP</t>
  </si>
  <si>
    <t>AVDKNP200</t>
  </si>
  <si>
    <r>
      <t xml:space="preserve">Náhradní náplň pro jednotku AVDK 200. 
</t>
    </r>
    <r>
      <rPr>
        <b/>
        <sz val="11"/>
        <color rgb="FFE26B0A"/>
        <rFont val="Calibri"/>
        <family val="2"/>
        <charset val="238"/>
        <scheme val="minor"/>
      </rPr>
      <t>Splňuje ČSN 14868.</t>
    </r>
  </si>
  <si>
    <t>balení</t>
  </si>
  <si>
    <t>ULT/I-P.02</t>
  </si>
  <si>
    <t>AVDK 500/1000 NP</t>
  </si>
  <si>
    <t xml:space="preserve">AVDKNP1000 </t>
  </si>
  <si>
    <t>ULT/I-P.03</t>
  </si>
  <si>
    <t>AVDK 2300 NP</t>
  </si>
  <si>
    <t>AVDKNP2300</t>
  </si>
  <si>
    <t>ULT/I-P.04</t>
  </si>
  <si>
    <t>Nádoba na vyčerpanou demi náplň</t>
  </si>
  <si>
    <t>SUDMIX</t>
  </si>
  <si>
    <r>
      <t xml:space="preserve">Nádoba o objemu 30 l na vyčerpanou demi náplň. Objem vystačí na 2 náplně AVDKNP1000. 
</t>
    </r>
    <r>
      <rPr>
        <i/>
        <sz val="11"/>
        <color theme="1"/>
        <rFont val="Calibri"/>
        <family val="2"/>
        <charset val="238"/>
        <scheme val="minor"/>
      </rPr>
      <t>Upozornění: může se jednat o již použitý, avšak odborně vyčištěný sud.</t>
    </r>
  </si>
  <si>
    <t>ULT/I-P.05</t>
  </si>
  <si>
    <t>Rám samonosný AVDK</t>
  </si>
  <si>
    <t>Samonosný rám pro demineralizační sadu AVDK Permanent.</t>
  </si>
  <si>
    <t>ULT/I-P.06</t>
  </si>
  <si>
    <t>Sada náhradních náplní AVDK NP 500/1000</t>
  </si>
  <si>
    <t>AV/C.31</t>
  </si>
  <si>
    <t>Likvidace demi náplně I</t>
  </si>
  <si>
    <t>Likvidace použité demineralizační náplně AVDK 500/1000 NP, 10 litrů.</t>
  </si>
  <si>
    <t>AV/C.32</t>
  </si>
  <si>
    <t>Likvidace demi náplně II</t>
  </si>
  <si>
    <t>Likvidace použité demineralizační náplně AVDK 500/1000 NP, dodáno v sudu 30 litrů.</t>
  </si>
  <si>
    <t>AV/C.33</t>
  </si>
  <si>
    <t>Odvoz demi náplně pro likvidaci</t>
  </si>
  <si>
    <t>Odvoz použité demineralizační náplně AVDK 500/1000 NP, 3 x 30 litrů, 1/2 paleta.</t>
  </si>
  <si>
    <t>Náhradní díly pro demineralizační jednotky AVDK</t>
  </si>
  <si>
    <t>ULT/I-ND.01</t>
  </si>
  <si>
    <t>Náhradní nádoba pro AVDK 1000 7 x 24</t>
  </si>
  <si>
    <t>AVDKNN7x24</t>
  </si>
  <si>
    <t>Náhradní nádoba pro AVDK 1000 (7 x 24).</t>
  </si>
  <si>
    <t>ULT/I-ND.02</t>
  </si>
  <si>
    <t>Náhradní nádoba pro AVDK 2300 8 x 35</t>
  </si>
  <si>
    <t>AVDKNN8x35</t>
  </si>
  <si>
    <t>Náhradní nádoba pro AVDK 2300 (8 x 35).</t>
  </si>
  <si>
    <t>ULT/I-ND.03</t>
  </si>
  <si>
    <t>AVDK EC KONDUKTOMETR</t>
  </si>
  <si>
    <t>ECKON</t>
  </si>
  <si>
    <t>Konduktometr pro jednotku AVDK.</t>
  </si>
  <si>
    <t>ULT/I-ND.04</t>
  </si>
  <si>
    <t>AVDK DS</t>
  </si>
  <si>
    <t>AVDKDS</t>
  </si>
  <si>
    <t>Dosýpací trychtýř pro jednotku AVDK 500/1000/2300</t>
  </si>
  <si>
    <t>ULT/I-ND.05</t>
  </si>
  <si>
    <t>AVDK horní sítko</t>
  </si>
  <si>
    <t>AVDK/AV073</t>
  </si>
  <si>
    <t>Náhradní díl pro AVDK 500/1000/2300.</t>
  </si>
  <si>
    <t>ULT/I-ND.06</t>
  </si>
  <si>
    <t>AVDK 500/1000
středová trubka, spodní sítko</t>
  </si>
  <si>
    <t>AVDK/4019</t>
  </si>
  <si>
    <t>Náhradní díl pro AVDK 500/1000, středová trubka včetně spodního sítka.</t>
  </si>
  <si>
    <t>AV/E.10</t>
  </si>
  <si>
    <t>Kartuše E20</t>
  </si>
  <si>
    <t>Náhradní kartuše pro demi jednotku AVDK 200, bez náplně.</t>
  </si>
  <si>
    <t>ULT/I-ND.08</t>
  </si>
  <si>
    <t>Náhradní hlava pro AVDK 500</t>
  </si>
  <si>
    <t>Demineralizační hlava pro demi jednotku AVDK 500.</t>
  </si>
  <si>
    <t>ULT/I-ND.09</t>
  </si>
  <si>
    <t>Náhradní hlava pro AVDK 1000 / 2300</t>
  </si>
  <si>
    <t>Demineralizační hlava pro demi jednotku AVDK 1000/2300.</t>
  </si>
  <si>
    <t>ULT/I-ND.10</t>
  </si>
  <si>
    <t>Demineralizační hlava AVDK 500 DUO</t>
  </si>
  <si>
    <t>Speciální oboustranná demineralizační hlava pro on-line demineralizaci topné vody během provozu systému.</t>
  </si>
  <si>
    <t>ULT/I-ND.11</t>
  </si>
  <si>
    <t>AVDK 2300 středová trubka,
spodní sítko</t>
  </si>
  <si>
    <t>Náhradní díl pro AVDK 2300, středová trubka včetně spodního sítka.</t>
  </si>
  <si>
    <t>ULT/I-ND.12</t>
  </si>
  <si>
    <t>Výstupní sada s vestavěným konduktometrem pro AVDK 200</t>
  </si>
  <si>
    <t>Výstupní sada s vestavěným konduktometrem pro AVDK 200.</t>
  </si>
  <si>
    <t>AV/D.20</t>
  </si>
  <si>
    <t>Regulátor tlaku</t>
  </si>
  <si>
    <t>Pístový regulátor tlaku řady RBM RinoxDue – závit 3/4" F x 3/4" F.</t>
  </si>
  <si>
    <t>ULT/I-ND.13</t>
  </si>
  <si>
    <t xml:space="preserve">Náhradní hlava pro AVDK 500 </t>
  </si>
  <si>
    <t>Antarktis P - Zařízení proti usazování vodního kamene pro pitnou a užitkovou vodu</t>
  </si>
  <si>
    <t>Cena po slevě</t>
  </si>
  <si>
    <t>ATS/A.01</t>
  </si>
  <si>
    <t>Antarktis P1</t>
  </si>
  <si>
    <t>ATS/P1</t>
  </si>
  <si>
    <t>1 ks</t>
  </si>
  <si>
    <t>ATS/A.10</t>
  </si>
  <si>
    <t>Antarktis P2</t>
  </si>
  <si>
    <t>ATS/P2</t>
  </si>
  <si>
    <t>ATS/A.02</t>
  </si>
  <si>
    <t>Antarktis PS-H 3/4"</t>
  </si>
  <si>
    <t>ATS/A.03</t>
  </si>
  <si>
    <t>Antarktis PS-H 1"</t>
  </si>
  <si>
    <t>ATS/A.04</t>
  </si>
  <si>
    <t>Antarktis PS-H 5/4"</t>
  </si>
  <si>
    <t>ATS/A.05</t>
  </si>
  <si>
    <t>Antarktis PS-TM 3/4"</t>
  </si>
  <si>
    <t>ATS/A.06</t>
  </si>
  <si>
    <t>Antarktis PS-TM 1"</t>
  </si>
  <si>
    <t>ATS/A.07</t>
  </si>
  <si>
    <t>Antarktis PS-TM 6/4"</t>
  </si>
  <si>
    <t>ATS/A.08</t>
  </si>
  <si>
    <t>Antarktis PS-TM 2"</t>
  </si>
  <si>
    <t>ATS/A.09</t>
  </si>
  <si>
    <t>Antarktis PS-3V 1/2"</t>
  </si>
  <si>
    <t>ESSE 1/2"</t>
  </si>
  <si>
    <t>ESSE-1/2G</t>
  </si>
  <si>
    <t>Elektrolytická úprava vody proti usazování vodního kamene v TUV 1/2".
Doporučené příslušenství, které není součástí: 2x kulový kohout dle místní situace.</t>
  </si>
  <si>
    <t>ATS/A.11</t>
  </si>
  <si>
    <t>ESSE 3/4"</t>
  </si>
  <si>
    <t>ESSE-3/4G</t>
  </si>
  <si>
    <t>Elektrolytická úprava vody proti usazování vodního kamene v TUV 3/4".
Doporučené příslušenství, které ení součástí: 2x kulový kohout dle místní situace.</t>
  </si>
  <si>
    <t>ATS/A.12</t>
  </si>
  <si>
    <t>ESSE 1"</t>
  </si>
  <si>
    <t>ESSE-1G</t>
  </si>
  <si>
    <t>Elektrolytická úprava vody proti usazování vodního kamene v TUV 1".
Doporučené příslušenství, které není součástí: 2x kulový kohout dle místní situace.</t>
  </si>
  <si>
    <t>ATS/A.13</t>
  </si>
  <si>
    <t>ESSE 5/4"</t>
  </si>
  <si>
    <t>ESSE-5/4G</t>
  </si>
  <si>
    <t>Elektrolytická úprava vody proti usazování vodního kamene v TUV 5/4".
Doporučené příslušenství, které není součástí: 2x kulový kohout dle místní situace.</t>
  </si>
  <si>
    <t>ATS/A.14</t>
  </si>
  <si>
    <t>ESSE 6/4"</t>
  </si>
  <si>
    <t>ESSE-6/4G</t>
  </si>
  <si>
    <t>Elektrolytická úprava vody proti usazování vodního kamene v TUV 6/4".
Doporučené příslušenství, které není součástí: 2x kulový kohout dle místní situace.</t>
  </si>
  <si>
    <t>ATS/A.15</t>
  </si>
  <si>
    <t>ESSE 2"</t>
  </si>
  <si>
    <t>ESSE-2G</t>
  </si>
  <si>
    <t>Elektrolytická úprava vody proti usazování vodního kamene v TUV 2".
Doporučené příslušenství, které není součástí: 2x kulový kohout dle místní situace.</t>
  </si>
  <si>
    <t>Antarktis PS - příslušenství</t>
  </si>
  <si>
    <t>ATS/A-P.01</t>
  </si>
  <si>
    <t>Náhradní náplň
Antarktis P1</t>
  </si>
  <si>
    <r>
      <t xml:space="preserve">Náhradní sada 5 náplní pro mini úpravnu pitné vody Antarktis P1. Doporučená frekvence výměny jednou za 6 měsíců.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 409/2005 Sb.</t>
    </r>
  </si>
  <si>
    <t>ATS/A-P.04</t>
  </si>
  <si>
    <t>Náhradní náplň Antarktis P2</t>
  </si>
  <si>
    <r>
      <t xml:space="preserve">Náhradní náplň pro úpravnu pitné vody řady ATS/PS-Hx, balení 12 ks náplní, doporučená frekvence výměny jednou za 6 měsíců.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 409/2005 Sb.</t>
    </r>
  </si>
  <si>
    <t>ATS/A-P.02</t>
  </si>
  <si>
    <t>Náhradní náplň
Antarktis PS-H-NP</t>
  </si>
  <si>
    <r>
      <t xml:space="preserve">Náhradní náplň pro mini úpravnu pitné vody Antarktis
P2, balení 1 kg. Doporučená frekvence výměny jednou za 6 měsíců.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 409/2005 Sb.</t>
    </r>
  </si>
  <si>
    <t>ATS/A-P.03</t>
  </si>
  <si>
    <t>Náhradní náplň
Antarktis PS-TM</t>
  </si>
  <si>
    <r>
      <t xml:space="preserve">Náhradní náplň úpravnu řady Antarktis PS-TMx a Antarktis PS-3V, balení 1 kg, doporučená frekvence výměny jednou za 6 měsíců.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 409/2005 Sb.</t>
    </r>
  </si>
  <si>
    <t>Antarktis KX - změkčovací úpravny vody</t>
  </si>
  <si>
    <t>ATS/B.01</t>
  </si>
  <si>
    <t>Antarktis KX5</t>
  </si>
  <si>
    <t>ATS/KX5</t>
  </si>
  <si>
    <t>ATS/B.02</t>
  </si>
  <si>
    <t>Antarktis KX8</t>
  </si>
  <si>
    <t>ATS/KX8</t>
  </si>
  <si>
    <t>ATS/B.03</t>
  </si>
  <si>
    <t>Antarktis KX13</t>
  </si>
  <si>
    <t>ATS/KX13</t>
  </si>
  <si>
    <t>ATS/B.04</t>
  </si>
  <si>
    <t>Antarktis KX15</t>
  </si>
  <si>
    <t>ATS/KX15</t>
  </si>
  <si>
    <t>ATS/B.05</t>
  </si>
  <si>
    <t>Antarktis KX20</t>
  </si>
  <si>
    <t>ATS/KX20</t>
  </si>
  <si>
    <t>Příslušentví pro úpravny vody Antarktis</t>
  </si>
  <si>
    <t>ATS/P-B.01</t>
  </si>
  <si>
    <t>Náhradní náplň pro
Antarktis KX5</t>
  </si>
  <si>
    <t>ATS/P-B.02</t>
  </si>
  <si>
    <t>Náhradní náplň pro
Antarktis KX8</t>
  </si>
  <si>
    <t>ATS/P-B.03</t>
  </si>
  <si>
    <t>Náhradní náplň pro
Antarktis KX13</t>
  </si>
  <si>
    <t>ATS/P-B.04</t>
  </si>
  <si>
    <t>Náhradní náplň pro
Antarktis KX15</t>
  </si>
  <si>
    <t>ATS/P-B.05</t>
  </si>
  <si>
    <t>Náhradní náplň pro
Antarktis KX20</t>
  </si>
  <si>
    <t>ATS/P-B.06</t>
  </si>
  <si>
    <t>Tabletová sůl</t>
  </si>
  <si>
    <r>
      <t xml:space="preserve">Tabletová sůl pro změkčovací úpravny vody, 25 kg.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</si>
  <si>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ATS/P-B.07</t>
  </si>
  <si>
    <t>Obtoková hlava pro
Antarktis KX</t>
  </si>
  <si>
    <r>
      <t xml:space="preserve">Obtoková hlava pro změkčovací úpravny vody Antarktis KX, včetně připojení 1" a 3/4"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</si>
  <si>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ATS/P-B.08</t>
  </si>
  <si>
    <t>Desinfekční jednotka pro
Antarktis KX</t>
  </si>
  <si>
    <t>Automatická desinfekční jednotka pro změkčovací úpravny vody Antarktis KX.</t>
  </si>
  <si>
    <t>AV/D.02</t>
  </si>
  <si>
    <t>Filtr mechanických nečistot 126 3/4"</t>
  </si>
  <si>
    <t>FMN3/4</t>
  </si>
  <si>
    <r>
      <t xml:space="preserve">Filtr mechanických nečistot 126 3/4", max. tlak 16 bar, filtrační vložka 100 μm.
</t>
    </r>
    <r>
      <rPr>
        <sz val="11"/>
        <rFont val="Calibri"/>
        <family val="2"/>
        <charset val="238"/>
        <scheme val="minor"/>
      </rPr>
      <t xml:space="preserve">Doporučené příslušenství: 2x kulový kohout s vnitřním závitem 3/4" F (objednací kód AV/F.17).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 409/2005 Sb.</t>
    </r>
  </si>
  <si>
    <t>AV/D.08</t>
  </si>
  <si>
    <t>Vzorkovací kohout 3/4"</t>
  </si>
  <si>
    <r>
      <t xml:space="preserve">Odběrový vzorkovací kohout 3/4"F pro úpravny vody s motýlkem. Vzorkovací kohout je opatřen hadicovým trnem.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 409/2005 Sb.</t>
    </r>
  </si>
  <si>
    <t>AV/F.12</t>
  </si>
  <si>
    <t>Připojovací hadice,
3/4" RF x 3/4" RF</t>
  </si>
  <si>
    <t>Připojovací hadice panceřová, 3/4" RF x 3/4" RF, 80 cm.</t>
  </si>
  <si>
    <t>Čistící přípravky pro zařízení na ohřev TUV</t>
  </si>
  <si>
    <t>ATS/C.01</t>
  </si>
  <si>
    <t>D 700</t>
  </si>
  <si>
    <t>D700/01</t>
  </si>
  <si>
    <t>Biocidní přípravek pro okruhy s pitnou vodou a zásobníky STUV.</t>
  </si>
  <si>
    <t>ATS/C.02</t>
  </si>
  <si>
    <t>D700/20</t>
  </si>
  <si>
    <t>ATS/C.03</t>
  </si>
  <si>
    <t>D 800</t>
  </si>
  <si>
    <t>D800/01</t>
  </si>
  <si>
    <t>ATS/C.04</t>
  </si>
  <si>
    <t>D800/20</t>
  </si>
  <si>
    <t>Filtry a zařízení pro dechloraci vody</t>
  </si>
  <si>
    <t>ATS/D.01</t>
  </si>
  <si>
    <t>Dechlorační filtr V3</t>
  </si>
  <si>
    <t>ATS/D.02</t>
  </si>
  <si>
    <t>Dechlorační filtr E10</t>
  </si>
  <si>
    <t>ATS/D.03</t>
  </si>
  <si>
    <t>Dechlorační sada E10</t>
  </si>
  <si>
    <t>ATS/D.04</t>
  </si>
  <si>
    <t>Dechlorační sada CLS</t>
  </si>
  <si>
    <t>Příslušenství pro dechlorační filtry a sady</t>
  </si>
  <si>
    <t>AV/D.15</t>
  </si>
  <si>
    <t>Filtr E10 3/4"</t>
  </si>
  <si>
    <r>
      <t>Filtr E10, 3/4" vnitřní závit, omyvatelná filtrační vložka 50 µm, plastová hlava, transparentní tělo, otevírací klíč, držák na zeď.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</si>
  <si>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AV/F.16</t>
  </si>
  <si>
    <t>Kulový kohout 1/2" F x 1/2" RM</t>
  </si>
  <si>
    <r>
      <t xml:space="preserve">Kulový kohout s vnitřním závitem a šroubením 1/2" F x 1/2" RM.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</si>
  <si>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AV/F.17</t>
  </si>
  <si>
    <t>Kulový kohout 3/4" F x 3/4" RM</t>
  </si>
  <si>
    <r>
      <t xml:space="preserve">Kulový kohout s vnitřním závitem a šroubením 3/4" F x 3/4" RM.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</si>
  <si>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AV/F.22</t>
  </si>
  <si>
    <t>Propojovací vsuvka 1/2" M</t>
  </si>
  <si>
    <t>Propojovací vsuvka 1/2" M.</t>
  </si>
  <si>
    <t>AV/F.23</t>
  </si>
  <si>
    <t>Propojovací vsuvka 3/4" M</t>
  </si>
  <si>
    <t>Propojovací vsuvka 3/4" M.</t>
  </si>
  <si>
    <t>AV/E.15</t>
  </si>
  <si>
    <t>Aktivní uhlí 3</t>
  </si>
  <si>
    <r>
      <t xml:space="preserve">Aktivní uhlí, 3,4 kg.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 409/2005 Sb.</t>
    </r>
  </si>
  <si>
    <t>AV/E.07</t>
  </si>
  <si>
    <t>Filtrační vložka E10</t>
  </si>
  <si>
    <r>
      <t xml:space="preserve">Filtrační vložka pro E10, 50 μm, omyvatelná.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 409/2005 Sb.</t>
    </r>
  </si>
  <si>
    <t>AV/E.05</t>
  </si>
  <si>
    <t>Filtrační vložky NW25/50</t>
  </si>
  <si>
    <r>
      <t>Sada filtračních vložek pro filtr typ DUO-CSL // TRIOCNW, Naturalis C-T-NW/41 // C-Q-NW/41, jemnost 50 μm, 5 ks.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 409/2005 Sb.</t>
    </r>
  </si>
  <si>
    <r>
      <t xml:space="preserve">Mini úpravna pitné vody proti tvorbě a usazování vodního kamene, vhodná pro pračky a myčky, závitové zakončení ¾“, max. průtok 420 l/hod, včetně náhradní náplně 1 kg. Obsahuje náhradní náplň "kód".
</t>
    </r>
    <r>
      <rPr>
        <sz val="11"/>
        <color theme="5"/>
        <rFont val="Calibri"/>
        <family val="2"/>
        <charset val="238"/>
        <scheme val="minor"/>
      </rPr>
      <t>Certifikováno pro přímý styk s pitnou vodou dle Vyhlášky č. 409/2005 Sb.</t>
    </r>
  </si>
  <si>
    <r>
      <t xml:space="preserve">Úpravna pitné vody proti tvorbě a usazování vodního kamene v zásobnících na ohřev teplé užitkové vody. Velikost připojení 1/2" F. Max. průtok 900 l/hod, náhradní náplň ATS/A-P.03
</t>
    </r>
    <r>
      <rPr>
        <sz val="11"/>
        <rFont val="Calibri"/>
        <family val="2"/>
        <charset val="238"/>
        <scheme val="minor"/>
      </rPr>
      <t xml:space="preserve">Doporučené příslušenství, které není součástí balení: 2x kulový kohout s vnitřním závitem 1/2" F (objednací kód AV/F.16). 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</si>
  <si>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r>
      <t>Filtr pro dechloraci pitné vody. Vhodný pro použití úpravy pitné a užitkové vody v bytových jednotkách. 
Základní technické informace:
– závit 3/4" vnitřní
– průtok 1.200 l/hod
– prac. tlak 7 bar
– max. teplota vody 50 °C
– frekvence výměny provozních filtračních náplní doporučeno 1x za 3 měsíce, nejpozději 1x za 6 měsíců
– balení obsahuje provozní prvonáplň, držák na stěnu, otevírací klíč
Typ náhradní náplně objednací kód AV/E.15.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Doporučené příslušenství: filtr mechanických nečistot, 2 x kulový kohout. Doporučené příslušenství není součástí ceny produktu.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 409/2005 Sb.</t>
    </r>
  </si>
  <si>
    <r>
      <t>Dechlorační filtrační sada DUO-E10. Sada obsahuje:
● filtr mechanických nečistot
● dechlorační filtr
Základní technické informace:
– závit 3/4" vnitřní
– průtok 1.200 l/hod
– prac. tlak 7 bar
– max. teplota vody 50 °C
– jemnost filtrační vložky mechanických nečistot 50 μm
– frekvence výměny provozních filtračních náplní doporučeno 1x za 3 měsíce, nejpozději 1x za 6 měsíců
– balení obsahuje provozní prvonáplně, držák na stěnu, otevírací klíč
Typ náhradní náplně objednací kód AV/E.15.
Doporučené příslušenství: 2 x kulový kohout. Doporučené příslušenství není součástí ceny produktu.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 409/2005 Sb.</t>
    </r>
  </si>
  <si>
    <t>Raindrops - Úpravny dešťové vody</t>
  </si>
  <si>
    <t>RDS/A.1</t>
  </si>
  <si>
    <t>Raindrops DUO-CSL</t>
  </si>
  <si>
    <t>RDS/A.2</t>
  </si>
  <si>
    <t>Raindrops DUO-E10</t>
  </si>
  <si>
    <t>RDS/A.3</t>
  </si>
  <si>
    <t>Raindrops DUO-E20</t>
  </si>
  <si>
    <t>RDS/A.4</t>
  </si>
  <si>
    <t>Raindrops TRIO-CNW41</t>
  </si>
  <si>
    <t>RDS/A.5</t>
  </si>
  <si>
    <t>Raindrops TRIO-E10/41</t>
  </si>
  <si>
    <t>RDS/A.6</t>
  </si>
  <si>
    <t>Raindrops TRIO-E20/41</t>
  </si>
  <si>
    <r>
      <t xml:space="preserve">Sada 2 ks náhradních náplní AVDKNP500/1000 NP pro jednotku AVDK 500 a AVDK řady 1000, nádoba na vyčerpanou náplň 30 litrů. </t>
    </r>
    <r>
      <rPr>
        <b/>
        <sz val="11"/>
        <color theme="5"/>
        <rFont val="Calibri"/>
        <family val="2"/>
        <charset val="238"/>
        <scheme val="minor"/>
      </rPr>
      <t>Splňuje ČSN 14868</t>
    </r>
    <r>
      <rPr>
        <sz val="11"/>
        <color rgb="FFE26B0A"/>
        <rFont val="Calibri"/>
        <family val="2"/>
        <charset val="238"/>
        <scheme val="minor"/>
      </rPr>
      <t>.</t>
    </r>
    <r>
      <rPr>
        <sz val="11"/>
        <color rgb="FFFF0000"/>
        <rFont val="Calibri"/>
        <family val="2"/>
        <charset val="238"/>
        <scheme val="minor"/>
      </rPr>
      <t xml:space="preserve">
Cena obsahuje poplatek za ekologickou likvidaci použité demineralizační náplně. 
Cena obsahuje náklady na přepravu použité demineralizační náplně pro likvidaci.</t>
    </r>
  </si>
  <si>
    <t>Naturalis - filtrace a úpravny vody ze studní a vrtů</t>
  </si>
  <si>
    <t>NTS/A.1</t>
  </si>
  <si>
    <t>Naturalis T-E10/41</t>
  </si>
  <si>
    <t>NTS/A.2</t>
  </si>
  <si>
    <t>Naturalis T-E20/41</t>
  </si>
  <si>
    <t>NTS/A.3</t>
  </si>
  <si>
    <t>Naturalis Q-E10/41</t>
  </si>
  <si>
    <t>NTS/A.4</t>
  </si>
  <si>
    <t>Naturalis Q-E20/41</t>
  </si>
  <si>
    <t>NTS/A.5</t>
  </si>
  <si>
    <t>Naturalis C-T-NW/41</t>
  </si>
  <si>
    <t>NTS/A.6</t>
  </si>
  <si>
    <t>Naturalis C-Q-NW/41</t>
  </si>
  <si>
    <t>Náhradní díly pro úpravny vody Antarktis, Naturalis</t>
  </si>
  <si>
    <t>AV/E.01</t>
  </si>
  <si>
    <t>Filtrační vložky NW25/1</t>
  </si>
  <si>
    <r>
      <t>Sada filtračních vložek pro filtr Raindrops DUO-CSL // TRIOCNW, Naturalis C-T-NW/41 // C-Q-NW/41, jemnost 1 μm, 5 ks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</si>
  <si>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AV/E.02</t>
  </si>
  <si>
    <t>Filtrační vložky NW25/5</t>
  </si>
  <si>
    <r>
      <t>Sada filtračních vložek pro filtr Raindrops DUO-CSL // TRIOCNW, Naturalis C-T-NW/41 // C-Q-NW/41, jemnost 5 μm, 5 ks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</si>
  <si>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AV/E.03</t>
  </si>
  <si>
    <t>Filtrační vložky NW25/10</t>
  </si>
  <si>
    <r>
      <t>Sada filtračních vložek pro filtr Raindrops DUO-CSL // TRIOCNW,
Naturalis C-T-NW/41 // C-Q-NW/41, jemnost 10 μm, 5 ks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</si>
  <si>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AV/E.04</t>
  </si>
  <si>
    <t>Filtrační vložky NW25/25</t>
  </si>
  <si>
    <r>
      <t>Sada filtračních vložek pro filtr Raindrops DUO-CSL // TRIOCNW,
Naturalis C-T-NW/41 // C-Q-NW/41, jemnost 25 μm, 5 ks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</si>
  <si>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r>
      <t>Sada filtračních vložek pro filtr Raindrops DUO-CSL // TRIOCNW, Naturalis C-T-NW/41 // C-Q-NW/41, jemnost 50 μm,5 ks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</si>
  <si>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AV/E.06</t>
  </si>
  <si>
    <t>Filtrační vložky NW25/100</t>
  </si>
  <si>
    <r>
      <t>Sada filtračních vložek pro filtr Raindrops DUO-CSL // TRIOCNW, Naturalis C-T-NW/41 // C-Q-NW/41, jemnost 100 μm, 5 ks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</si>
  <si>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r>
      <t>Filtrační vložka pro E10, 50 μm, omyvatelná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</si>
  <si>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AV/E.08</t>
  </si>
  <si>
    <t>Filtrační vložka E20</t>
  </si>
  <si>
    <r>
      <t>Filtrační vložka pro E20, 50 μm, omyvatelná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</si>
  <si>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AV/E.09</t>
  </si>
  <si>
    <t>Kartuše E10</t>
  </si>
  <si>
    <r>
      <t>Náhradní kartuše Raindrops E10, Naturalis E10, bez náplně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</si>
  <si>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r>
      <t>Náhradní kartuše pro AVDK 200, Raindrops E20, Naturalis E20, bez náplně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</si>
  <si>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AV/E.11</t>
  </si>
  <si>
    <t>Klíč plastový otevírací I</t>
  </si>
  <si>
    <t>Klíč plastový otevírací pro AVDK 200, Raindrops E–line, Naturalis E–line</t>
  </si>
  <si>
    <t>AV/E.12</t>
  </si>
  <si>
    <t>Klíč plastový otevírací II</t>
  </si>
  <si>
    <t>Klíč plastový otevírací pro Raindrops DUO-CSL</t>
  </si>
  <si>
    <t>AV/E.13</t>
  </si>
  <si>
    <t>Klíč plastový otevírací III</t>
  </si>
  <si>
    <t>Klíč plastový otevírací pro filtr Raindrops TRIO-CNW, Naturalis C-T-NW/41 // C-Q-NW/41</t>
  </si>
  <si>
    <t>AV/E.14</t>
  </si>
  <si>
    <t>Držák na zeď I</t>
  </si>
  <si>
    <t>Držák na zeď pro AVDK 200, Raindrops E–line, Naturalis E–line</t>
  </si>
  <si>
    <r>
      <t xml:space="preserve">Aktivní uhlí, 3,4 kg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</si>
  <si>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AV/E.16</t>
  </si>
  <si>
    <t>Zářič pro UV NW4100</t>
  </si>
  <si>
    <r>
      <t>Zářič pro UV Lampu NW4100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</si>
  <si>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AV/E.17</t>
  </si>
  <si>
    <t>Ochranný Si kryt pro UV NW4100</t>
  </si>
  <si>
    <r>
      <t>Ochranný křemíkový kryt pro zářič UV lampy NW4100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</si>
  <si>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AV/E.18</t>
  </si>
  <si>
    <t>Zářič pro UV HA325</t>
  </si>
  <si>
    <r>
      <t>Zářič pro UV Lampu HA325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</si>
  <si>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AV/E.19</t>
  </si>
  <si>
    <t>Ochranný Si kryt pro UV HA325</t>
  </si>
  <si>
    <r>
      <t>Ochranný křemíkový kryt pro zářič UV lampy HA325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</si>
  <si>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AV/E.20</t>
  </si>
  <si>
    <t>Filtrační vložky NW18/25</t>
  </si>
  <si>
    <r>
      <t>Sada filtračních vložek pro NW18, jemnost 25 μm, 5 ks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</si>
  <si>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AV/E.21</t>
  </si>
  <si>
    <t>Konektor NW18/NW25</t>
  </si>
  <si>
    <t>Konektor pro filtry řady NW18/NW/25</t>
  </si>
  <si>
    <t>AV/E.22</t>
  </si>
  <si>
    <t>Filtrační vložky NW50/65/80-100</t>
  </si>
  <si>
    <t>NWI/100</t>
  </si>
  <si>
    <t>Sada filtračních vložek pro filtr NW50/65/80, jemnost 100 mikronů, 5 ks</t>
  </si>
  <si>
    <t>AV/E.23</t>
  </si>
  <si>
    <r>
      <t>Filtrační vložka pro filtr E 10, jednorázová polopropylenová vložka 10</t>
    </r>
    <r>
      <rPr>
        <sz val="11"/>
        <color theme="1"/>
        <rFont val="Calibri"/>
        <family val="2"/>
        <charset val="238"/>
      </rPr>
      <t>″ x 2,5″ 5 mikronů</t>
    </r>
  </si>
  <si>
    <t>AV/E.24</t>
  </si>
  <si>
    <t>Filtrační vložky NW32 - 5 mcr</t>
  </si>
  <si>
    <t>NW32/5FV</t>
  </si>
  <si>
    <t>Sada filtračních vložek pro filtr NW32, jemnost 5 mikronů, 5 ks</t>
  </si>
  <si>
    <t>AV/E.26</t>
  </si>
  <si>
    <t>Zářič pro UV lampu Viqua S5Q-PA</t>
  </si>
  <si>
    <t>AV/E.25</t>
  </si>
  <si>
    <t>Analýzy, rozbory</t>
  </si>
  <si>
    <t>AV/A.01</t>
  </si>
  <si>
    <t>Základní analýza provozní vody</t>
  </si>
  <si>
    <t xml:space="preserve"> - </t>
  </si>
  <si>
    <t>AV/A.02</t>
  </si>
  <si>
    <t>Plná analýza provozní topné vody</t>
  </si>
  <si>
    <t>AV/A.03</t>
  </si>
  <si>
    <t>Základní analýza bakterií A</t>
  </si>
  <si>
    <t>Identifikace přítomnosti aerobních bakterií ve vodě.</t>
  </si>
  <si>
    <t>AV/A.04</t>
  </si>
  <si>
    <t>Sada analýz I</t>
  </si>
  <si>
    <t>AV/A.05</t>
  </si>
  <si>
    <t>Sada analýz II</t>
  </si>
  <si>
    <t>AV/A.06</t>
  </si>
  <si>
    <t>Sada analýz III</t>
  </si>
  <si>
    <t>AV/A.07</t>
  </si>
  <si>
    <t>Sada analýz IV</t>
  </si>
  <si>
    <t>AV/A.08</t>
  </si>
  <si>
    <t>Analýza provozní teplonosné kapaliny</t>
  </si>
  <si>
    <t>AV/A.09</t>
  </si>
  <si>
    <t>Analýza solární kapaliny</t>
  </si>
  <si>
    <t>AV/A.10</t>
  </si>
  <si>
    <t>Rozšířený rozbor
teplonosných kapalin</t>
  </si>
  <si>
    <t>AV/A.11</t>
  </si>
  <si>
    <t>Korozivnost teplonosné kapaliny</t>
  </si>
  <si>
    <t>Stanovení korozního vlivu teplonosné kapaliny na kovy dle ASTM 1384.</t>
  </si>
  <si>
    <t>AV/A.12</t>
  </si>
  <si>
    <t>Složení glykolových kapalin</t>
  </si>
  <si>
    <t>Složení teplonosné kapaliny na bázi glykolů (% podíl MPG, MEG, glycerin).</t>
  </si>
  <si>
    <t>AV/A.13</t>
  </si>
  <si>
    <t>Krácený rozbor spotřební vody</t>
  </si>
  <si>
    <t>Analýza vody dle vyhlášky č. 252/2004 Sb. pro kvalitu pitné vody (krácený rozsah), vč. tvrdosti vody a přítomnosti bakterií.</t>
  </si>
  <si>
    <t>AV/A.14</t>
  </si>
  <si>
    <t>Plný rozbor spotřební vody</t>
  </si>
  <si>
    <t>Analýza vody dle vyhlášky č. 252/2004 Sb. pro kvalitu pitné vody (plný rozsah), vč. tvrdosti vody a přítomnosti bakterií.</t>
  </si>
  <si>
    <t>AV/A.15</t>
  </si>
  <si>
    <t>Krácený rozbor spotřební vody - kolaudace</t>
  </si>
  <si>
    <t>AV/A.16</t>
  </si>
  <si>
    <t>Plný rozbor spotřební vody - kolaudace</t>
  </si>
  <si>
    <t>Analýza vody dle vyhlášky č. 252/2004 Sb. pro kvalitu pitné vody pro účely kolaudace (plný rozsah), vč. tvrdosti vody a přítomnosti bakterií.</t>
  </si>
  <si>
    <t>AV/A.17</t>
  </si>
  <si>
    <t>Analýza bakterií ve spotřební vodě</t>
  </si>
  <si>
    <t>Analýza bakterií ve spotřební vodě.</t>
  </si>
  <si>
    <t>AV/A.18</t>
  </si>
  <si>
    <t>Analýza pesticidů</t>
  </si>
  <si>
    <t>Analýza množství pesticidů ve spotřební vodě.</t>
  </si>
  <si>
    <t>AV/A.19</t>
  </si>
  <si>
    <t>Základní rozbor spotřební vody</t>
  </si>
  <si>
    <t>AV/A.20</t>
  </si>
  <si>
    <t>Analýza železo/mangan</t>
  </si>
  <si>
    <t>Rozbor přítomnost železa a manganu ve spotřební vodě.</t>
  </si>
  <si>
    <t>AV/A.21</t>
  </si>
  <si>
    <t>Analýza radon</t>
  </si>
  <si>
    <t>Rozbor přítomnosti radonu ve spotřební vodě.</t>
  </si>
  <si>
    <t>AV/A.22</t>
  </si>
  <si>
    <t>Analýza korozní smyčky</t>
  </si>
  <si>
    <t>Stanovení korozních úbytků materiálů v technologických systémech.</t>
  </si>
  <si>
    <t>Standardní doba zpracování analýzy je 10 pracovních dnů od data doručení na provoznu AV EQUEN (Brno, Jihlava, Praha)</t>
  </si>
  <si>
    <t>Příplatek 100 % ze základní ceny za zpracování analýzy do 5 pracovních  dnů od data doručení na provozovnu AV EQUEN (Brno, Jihlava, Praha).</t>
  </si>
  <si>
    <t>Základní analýza vody (poro technické účely):
– pH
– vodivost
– tvrdost vody
– TDS (celkové rozpuštěné látky)
– anorganické parametry
– korozní indexy</t>
  </si>
  <si>
    <t>Plná analýza vody (pro technologické účely)
– pH
– vodivost
– tvrdost vody
– TDS (celkové rozpuštěné látky)
– TSS  (celkové nerozpuštěné látky)
– anorganické parametry
– korozní indexy
– podíl ostatních látek
– přítomnost aerobních bakterií</t>
  </si>
  <si>
    <t>Sada analýz I zahrnuje soubor dvou analýz pro uzavřený vodní okruh: 
– 1x základní analýza vody
– 1x plná analýza vody</t>
  </si>
  <si>
    <t>Sada analýz II zahrnuje soubor tří analýz pro uzavřený vodní okruh: 
– 2x základní analýza vody 
– 1x plná analýza vody</t>
  </si>
  <si>
    <t>Sada analýz III zahrnuje soubor dvou analýz pro otevřený vodní okruh:
– 1 x základní analýza vody 
– 1 x plná analýza vody</t>
  </si>
  <si>
    <t>Sada analýz IV - Soubor 3 analýz pro otevřený vodní okruh (2 x základní analýza vody, 1 x plná analýza kapaliny).</t>
  </si>
  <si>
    <t>Základní analýza parametrů nemrznoucí teplonosné kapaliny pro topné/chladící systémy:
– pH
– vodivost
– TDS (celkové rozpuštěné látky)
– TSS  (celkové nerozpuštěné látky)
– anorganické parametry
– zámrzná teplota
– přítomnost aerobních bakterií</t>
  </si>
  <si>
    <t>Plná analýza parametrů nemrznoucí teplonosné kapaliny pro topné/chladící systémy:
– pH
– vodivost
– TDS (celkové rozpuštěné látky)
– TSS  (celkové nerozpuštěné látky)
– anorganické parametry
– zámrzná teplota
– přítomnost aerobních bakterií
– podíl ostatních látek</t>
  </si>
  <si>
    <t>Základní analýza teplonosné solární kapaliny:
– pH
– vodivost
– TDS (celkové rozpuštěné látky) 
– TSS  (celkové nerozpuštěné látky)
– anorganické parametry
– zámrzná teplota</t>
  </si>
  <si>
    <t>Analýza vody dle vyhlášky č. 252/2004 Sb. pro kvalitu pitné vody pro účely kolaudace (krácený rozsah), vč. tvrdosti vody a přítomnosti bakterií.</t>
  </si>
  <si>
    <t>Základní analýza vody:
– pH
– vodivost
– tvrdost vody
– TDS (celkové rozpuštěné látky)
– anorganické parametry
– korozní indexy</t>
  </si>
  <si>
    <t>Testery a testovací komplety</t>
  </si>
  <si>
    <t>AV/B.01</t>
  </si>
  <si>
    <t>Tester bakterií A</t>
  </si>
  <si>
    <t>BAKT-TEST/A</t>
  </si>
  <si>
    <t>Tester aererobních bakterií a kvasinek v podlahovém topení (pro 1 měření).</t>
  </si>
  <si>
    <t>AV/B.02</t>
  </si>
  <si>
    <t>AVS 100</t>
  </si>
  <si>
    <t>AVS100</t>
  </si>
  <si>
    <t>Multipack tester koncentrace inhibitoru řady 100, sada pro 50 měření.</t>
  </si>
  <si>
    <t>AV/B.03</t>
  </si>
  <si>
    <t>AVP 2000</t>
  </si>
  <si>
    <t>AVP2000</t>
  </si>
  <si>
    <t>Elektronický pH metr AVP 2000 s teplotní kompenzací, rozsah měření pH 0–14.</t>
  </si>
  <si>
    <t>AV/B.04</t>
  </si>
  <si>
    <t>AVK 2000</t>
  </si>
  <si>
    <t>AVK2000</t>
  </si>
  <si>
    <t>Elektronický konduktometr AVK 2000 s teplotní kompenzací,
rozsah 0–1999 μS/cm, citlivost 1 μS, včetně kalibračních roztoků.</t>
  </si>
  <si>
    <t>AV/B.05</t>
  </si>
  <si>
    <t>CTC 2000 tester</t>
  </si>
  <si>
    <t>CTC2000</t>
  </si>
  <si>
    <t>AV/B.06</t>
  </si>
  <si>
    <t>pH Quick test</t>
  </si>
  <si>
    <t>PHTEST</t>
  </si>
  <si>
    <t>AV/B.07</t>
  </si>
  <si>
    <t>dH Quick test</t>
  </si>
  <si>
    <t>DHTEST</t>
  </si>
  <si>
    <t>AV/B.08</t>
  </si>
  <si>
    <t>DRP 2000</t>
  </si>
  <si>
    <t>DRP2000</t>
  </si>
  <si>
    <t>Digitální refraktometr pro měření bodu tuhnutí teplonosných
kapalin (EG, PG, % EG, % PG).</t>
  </si>
  <si>
    <t>AV/B.09</t>
  </si>
  <si>
    <t>T 2000</t>
  </si>
  <si>
    <t>T2000</t>
  </si>
  <si>
    <t>AV/B.10</t>
  </si>
  <si>
    <t>Tester Q 25</t>
  </si>
  <si>
    <t>Q25</t>
  </si>
  <si>
    <t>AV/B.11</t>
  </si>
  <si>
    <t>AVS 2019 B</t>
  </si>
  <si>
    <t>AVS2019B</t>
  </si>
  <si>
    <t>AV/B.12</t>
  </si>
  <si>
    <t>AVS 2019 I</t>
  </si>
  <si>
    <t>AVS2019I</t>
  </si>
  <si>
    <t>AV/B.13</t>
  </si>
  <si>
    <t>AVS 2019 CL</t>
  </si>
  <si>
    <t>AVS2019CL</t>
  </si>
  <si>
    <t>AV/B.14</t>
  </si>
  <si>
    <t>AVS 2019 K</t>
  </si>
  <si>
    <t>AVS2019K</t>
  </si>
  <si>
    <t>AV/B.15</t>
  </si>
  <si>
    <t>AVS 2020 B</t>
  </si>
  <si>
    <t>AVS2020B</t>
  </si>
  <si>
    <t>AV/B.16</t>
  </si>
  <si>
    <t>AVS 2020 I</t>
  </si>
  <si>
    <t>AVS2020I</t>
  </si>
  <si>
    <t>AV/B.17</t>
  </si>
  <si>
    <t>AVS 2020 CL</t>
  </si>
  <si>
    <t>AVS2020CL</t>
  </si>
  <si>
    <t>AV/B.18</t>
  </si>
  <si>
    <t>AVS 2020 K</t>
  </si>
  <si>
    <t>AVS2020K</t>
  </si>
  <si>
    <t>AV/B.19</t>
  </si>
  <si>
    <t>AVS 2020 P</t>
  </si>
  <si>
    <t>AVS2020P</t>
  </si>
  <si>
    <t>AV/B.20</t>
  </si>
  <si>
    <t xml:space="preserve">AVS 2020 PX </t>
  </si>
  <si>
    <t xml:space="preserve">AVS2020PX </t>
  </si>
  <si>
    <t>AV/B.21</t>
  </si>
  <si>
    <t>AVS CL</t>
  </si>
  <si>
    <t>AV/B.22</t>
  </si>
  <si>
    <t>AVS O2</t>
  </si>
  <si>
    <t>Náhradní díly k testerům</t>
  </si>
  <si>
    <t>AV/B-ND.01</t>
  </si>
  <si>
    <t>T1 náhradní činidlo</t>
  </si>
  <si>
    <t>T1-2000</t>
  </si>
  <si>
    <t>Náhradní činidlo T1 pro sadu CTC 2000.</t>
  </si>
  <si>
    <t>AV/B-ND.02</t>
  </si>
  <si>
    <t>T2 náhradní činidlo</t>
  </si>
  <si>
    <t>T2-2000</t>
  </si>
  <si>
    <t>Náhradní činidlo T2 pro sadu CTC 2000.</t>
  </si>
  <si>
    <t>AV/B-ND.03</t>
  </si>
  <si>
    <t>T3 náhradní činidlo</t>
  </si>
  <si>
    <t>T3-2000</t>
  </si>
  <si>
    <t>Náhradní činidlo T3 pro sadu CTC 2000.</t>
  </si>
  <si>
    <t>AV/B-ND.04</t>
  </si>
  <si>
    <t>Kalibrační roztok 1413 µS/cm</t>
  </si>
  <si>
    <t>KR1413</t>
  </si>
  <si>
    <t>Kalibrační roztok s vodivostí 1413 μS/cm pro kalibraci konduktometru AVK 2000.</t>
  </si>
  <si>
    <t>50 ml</t>
  </si>
  <si>
    <t>AV/B-ND.05</t>
  </si>
  <si>
    <t>Kalibrační roztok pH 10</t>
  </si>
  <si>
    <t>KRPH10</t>
  </si>
  <si>
    <t>Kalibrační roztok pH 10 pro kalibraci pH metru AVP 2000.</t>
  </si>
  <si>
    <t>AV/B-ND.06</t>
  </si>
  <si>
    <t>Kalibrační roztok pH 7</t>
  </si>
  <si>
    <t>KRPH7</t>
  </si>
  <si>
    <t>Kalibrační roztok pH 7 pro kalibraci pH metru AVP 2000.</t>
  </si>
  <si>
    <t>AV/B-ND.07</t>
  </si>
  <si>
    <t>Udržovací roztok pro pH metr</t>
  </si>
  <si>
    <t>SS-52</t>
  </si>
  <si>
    <t>Udržovací roztok pro pH metr AVP 2000.</t>
  </si>
  <si>
    <t>AV/B-ND.08</t>
  </si>
  <si>
    <t>Sonda pH metr</t>
  </si>
  <si>
    <t>S-AVP2000</t>
  </si>
  <si>
    <t>Sonda pro pH metr AVP2000.</t>
  </si>
  <si>
    <t>AV/B-ND.09</t>
  </si>
  <si>
    <t>Sonda konduktometr</t>
  </si>
  <si>
    <t>S-AVK2000</t>
  </si>
  <si>
    <t>Sonda pro konduktometr AVK2000.</t>
  </si>
  <si>
    <t>AV/B-ND.10</t>
  </si>
  <si>
    <t>CL1 náhradní náplň</t>
  </si>
  <si>
    <t>CL-1NP</t>
  </si>
  <si>
    <t>Náhradní náplň CL1 do sady na měření množství chloridů (AVS CL).</t>
  </si>
  <si>
    <t>AV/B-ND.11</t>
  </si>
  <si>
    <t>CL2 náhradní náplň</t>
  </si>
  <si>
    <t>CL-2NP</t>
  </si>
  <si>
    <t>Náhradní náplň CL2 do sady na měření množství chloridů (AVS CL).</t>
  </si>
  <si>
    <t>Sada testovacích proužků pro měření pH (25 kusů).
Obsah balení:
– 25 kusů testovacích púroužků pro měření pH
– barevná škála pro určení hodnoty pH vody</t>
  </si>
  <si>
    <t>Základní sada na měření parametrů vody.
Obsah balení:
– odměrný tubus
– pH QUICK test (25 testovacích proužků) 
– dH QUICK test (25 testovacích proužků)</t>
  </si>
  <si>
    <t>AVS 2019 B (Basic) – Testovací sada na měření provozních parametrů provozní topné vody. 
Obsahuje:
– konduktometr AVK 2000
– tubus na znečištění vody T2000
– pH Quick test (25 ks)
– dH Quick test (25 ks)</t>
  </si>
  <si>
    <t>AVS 2020 I (Inhibitor) – Testovací sada na měření provozních parametrů provozní topné vody. 
Obsahuje:
– konduktometr AVK 2000
– tester koncentrace inhibitoru AVS 100 (50 měření)
– tubus na znečištění vody T2000
– pH Quick test (25 ks)
– dH Quick test (25 ks)</t>
  </si>
  <si>
    <t>AVS 2019 CL (Chloridy) – Testovací sada na měření provozních parametrů provozní topné vody. 
Obsahuje:
– konduktometr AVK 2000
– tubus na znečištění vody T2000
– sadu na koncentraci chloridů AVS CL
– pH Quick test (25 ks)
– dH Quick test (25 ks)</t>
  </si>
  <si>
    <t>AVS 2019 K (Koncentrace ) – Testovací sada na měření provozních parametrů provozní topné vody. 
Obsahuje:
– konduktometr AVK 2000
– tester koncentrace inhibitoru AVS 100 (50 měření)
– tubus na znečištění vody T2000
– sadu na koncentraci chloridů AVS CL
– pH Quick test (25 ks)
– dH Quick test (25 ks)</t>
  </si>
  <si>
    <t>AVS 2020 B (Basic) – Testovací sada na měření provozních parametrů provozní topné vody. 
Obsahuje:
– konduktometr AVK 2000
– pH metr AVP 2000
– sadu na tvrdost vody CTC 2000
– tubus na znečištění vody T2000
– pH Quick test (25 ks)
– dH Quick test (25 ks)</t>
  </si>
  <si>
    <t>AVS 2020 I (Inhibitor) – Testovací sada na měření provozních parametrů provozní topné vody. 
Obsahuje:
– konduktometr AVK 2000
– pH metr AVP 2000
– sadu na tvrdost vody CTC 2000
– tester koncentrace inhibitoru AVS 100 (50 měření)
– tubus na znečištění vody T2000
– pH Quick test (25 ks)
– dH Quick test (25 ks)</t>
  </si>
  <si>
    <t>AVS 2020 CL (Chloridy) – Testovací sada na měření provozních parametrů provozní topné vody. 
Obsahuje:
– konduktometr AVK 2000
– pH metr AVP 2000
– sadu na tvrdost vody CTC 2000
– tubus na znečištění vody T2000
– sadu na koncentraci chloridů AVS CL
– pH Quick test (25 ks)
– dH Quick test (25 ks)</t>
  </si>
  <si>
    <t>AVS 2020 K (Koncentrace celkem) –Testovací sada na měření provozních parametrů provozní topné vody. 
Obsahuje:
– konduktometr AVK 2000
– pH metr AVP 2000
– sadu na tvrdost vody CTC 2000
– tester koncentrace inhibitoru AVS 100 (50 měření)
– tubus na znečištění vody T2000
– sadu na koncentraci chloridů AVS CL
– pH Quick test (25 ks)
– dH Quick test (25 ks)</t>
  </si>
  <si>
    <t>AVS 2020 P (Profi) – Testovací sada na měření provozních parametrů provozní topné vody. 
Obsahuje:
– konduktometr AVK 2000
– pH metr AVP 2000
– sadu na tvrdost vody CTC 2000
– tester koncentrace inhibitoru AVS 100 (50 měření)
– tubus na znečištění vody T2000
– sadu na koncentraci chloridů AVS CL
– pH Quick test (25 ks)
– dH Quick test (25 ks)
– sadu na měření rozpuštěného kyslíku AVS O2</t>
  </si>
  <si>
    <t>AVS 2020 PX (Profi expert)–Testovací sada na měření provozních parametrů provozní topné vody. 
Obsahuje:
– konduktometr AVK 2000
– pH metr AVP 2000
– sadu na tvrdost vody CTC 2000
– tester koncentrace inhibitoru AVS 100 (50 měření)
– tubus na znečištění vody T2000
– sadu na koncentraci chloridů AVS CL
– pH Quick test (25 ks)
– dH Quick test (25 ks)
– sadu na měření rozpuštěného kyslíku AVS O2
– digitální refraktometr DRP 2000</t>
  </si>
  <si>
    <t>Služby</t>
  </si>
  <si>
    <t>AV/C.01</t>
  </si>
  <si>
    <t>Servis testovacích přístrojů</t>
  </si>
  <si>
    <t>Servis testovacích přístrojů konduktometr nebo pH metr, kalibrace přístoje. Cena je za servis/kalibraci jednoho přístroje</t>
  </si>
  <si>
    <t>AV/C.02</t>
  </si>
  <si>
    <t>Doprava</t>
  </si>
  <si>
    <t>Dopravné a jízdné pro pracovníky servisu</t>
  </si>
  <si>
    <t>km</t>
  </si>
  <si>
    <t>AV/C.03</t>
  </si>
  <si>
    <t>Servisní práce</t>
  </si>
  <si>
    <t>Montážní a servisní práce
- montáž a instalace zařízení nebo úpraven vody
- opravy zařízení
- servisní činnosti nad rámec ročního servisu
- plnění systému teplonosnou kapalinou
- plnění systému upravenou vodou
- čistění systémů / zařízení</t>
  </si>
  <si>
    <t>hod</t>
  </si>
  <si>
    <t>AV/C.04</t>
  </si>
  <si>
    <t>Dopravné Zona I</t>
  </si>
  <si>
    <t>Dopravné pro provedení servisu v rozsahu pravidelného servisu nebo uvedení do provozu úpravny vody Zona I (do 50 km od servisního střediska)</t>
  </si>
  <si>
    <t>AV/C.05</t>
  </si>
  <si>
    <t>Dopravné Zona II</t>
  </si>
  <si>
    <t>Dopravné pro provedení servisu v rozsahu pravidelného servisu nebo uvedení do provozu úpravny vody Zona II (do 100 km od servisního střediska)</t>
  </si>
  <si>
    <t>AV/C.06</t>
  </si>
  <si>
    <t>Dopravné Zona III</t>
  </si>
  <si>
    <t>Dopravné pro provedení servisu v rozsahu pravidelného servisu nebo uvedení do provozu úpravny vody Zona III (nad 100 km od servisního střediska)</t>
  </si>
  <si>
    <t>AV/C.07</t>
  </si>
  <si>
    <t>Uvedení do provozu</t>
  </si>
  <si>
    <t>Uvedení do provozu permanentní úpravny vody - uvedení do provozu, zaškolení obsluhy
- permanentní demineralizační úpravna vody typ AVDK
- soustava na úpravnu spotřební vody (Naturalis, Antarktis, Raindrops)</t>
  </si>
  <si>
    <t>AV/C.08</t>
  </si>
  <si>
    <t>Roční servis AVDK</t>
  </si>
  <si>
    <t>Roční servis permanentní úpravny vody řady AVDK Permanent</t>
  </si>
  <si>
    <t>AV/C.09</t>
  </si>
  <si>
    <t>Roční servis Antarktis</t>
  </si>
  <si>
    <t>Roční servis permanentní úpravny vody řady Antarktis</t>
  </si>
  <si>
    <t>AV/C.10</t>
  </si>
  <si>
    <t>Roční servis Raindrops</t>
  </si>
  <si>
    <t>Roční servis filtrační sady řady Raindrops</t>
  </si>
  <si>
    <t>AV/C.11</t>
  </si>
  <si>
    <t>Roční servis Naturalis</t>
  </si>
  <si>
    <t>Roční servis permanentní úpravny vody řady Naturalis</t>
  </si>
  <si>
    <t>AV/C.12</t>
  </si>
  <si>
    <t>Roční servis filtru Ultima RDx.x</t>
  </si>
  <si>
    <t>Roční servis mechanického magnetického filtru Ultima RDx.x</t>
  </si>
  <si>
    <t>AV/C.13</t>
  </si>
  <si>
    <t>Projektová dokumentace topný systém I</t>
  </si>
  <si>
    <t>Projekt na čistění a stabilizaci maloobjemového topného systému - stanovení přípravků a množství, simulace průběhu realizace. Při realizaci projektu bude cena projektu odečtena od hodnoty realizace opatření
- odběr vzorku vody pro provedení rozborů
- inspekční prohlídka objektu
- zpracování projektové dokumentace úpravny vody</t>
  </si>
  <si>
    <t>AV/C.14</t>
  </si>
  <si>
    <t>Projektová dokumentace úprava pitné vody</t>
  </si>
  <si>
    <t>Zpracování projektové dokumentace pro úpravu pitné vody.  Při realizaci projektu bude cena projektu odečtena od hodnoty realizace opatření.
- odběr vzorku vody
- inspekční prohlídka objektu
- zpracování projektové dokumentace úpravny vody</t>
  </si>
  <si>
    <t>AV/C.15</t>
  </si>
  <si>
    <t>Projektová dokumentace úprava dešťové vody</t>
  </si>
  <si>
    <t>Zpracování projektové dokumentace pro úpravu dešťové vody.  Při realizaci projektu bude cena projektu odečtena od hodnoty realizace opatření
- odběr vzorku vody pro provedení rozborů
- inspekční prohlídka objektu
- zpracování projektové dokumentace úpravny vody</t>
  </si>
  <si>
    <t>AV/C.16</t>
  </si>
  <si>
    <t>Projektová dokumentace úprava vody ze studny / vrtu</t>
  </si>
  <si>
    <t>Zpracování projektové dokumentace pro úpravu vody ze studny a vrtů.  Při realizaci projektu bude cena projektu odečtena od hodnoty realizace opatření
- odběr vzorku vody
- inspekční prohlídka objektu
- zpracování projektové dokumentace úpravny vody</t>
  </si>
  <si>
    <t>AV/C.17</t>
  </si>
  <si>
    <t>Projektová dokumentace topný systém II</t>
  </si>
  <si>
    <t>Projekt na čistění a stabilizaci velkoobjemového topného systému - stanovení přípravků a množství, simulace průběhu realizace
- odběr vzorku vody pro provedení rozborů
- inspekční prohlídka objektu
- zpracování projektové dokumentace úpravny vody</t>
  </si>
  <si>
    <t>AV/C.18</t>
  </si>
  <si>
    <t>Konzultace, poradenství</t>
  </si>
  <si>
    <t>Odborná konzultační a poradenská činnost, technický dozor</t>
  </si>
  <si>
    <t>AV/C.19</t>
  </si>
  <si>
    <t>Vstupní diagnostika systému</t>
  </si>
  <si>
    <t>Vstupní diagnostika a prohlídka systému, neobsahuje dopravu</t>
  </si>
  <si>
    <t>-</t>
  </si>
  <si>
    <t>AV/C.20</t>
  </si>
  <si>
    <t>AV/C.21</t>
  </si>
  <si>
    <t>AV/C.23</t>
  </si>
  <si>
    <t>AV/C.24</t>
  </si>
  <si>
    <t>Zápůjčka přenosné demineralizační jednotky AVDK 500</t>
  </si>
  <si>
    <t>Zapůjčení přenosné demineralizační jednotky AVDK 500. Základní sazba standardní pronájem na 5 kal. dnů. Další započatý týden se účtuje plnou sazbou pronájmu. Při půjčení kauce ve výši 15 tis. Kč, po vrácení se a kontrole se vrátí kauce snížená o cenu pronájmu. Cena neobsahuje náklady na dopravu. Zápůjčka neobsahuje demineralizační náplň.</t>
  </si>
  <si>
    <t>AV/C.25</t>
  </si>
  <si>
    <t>Zápůjčka přenosné demineralizační jednotky AVDK 500 DUO</t>
  </si>
  <si>
    <t>Zapůjčení přenosné demineralizační jednotky AVDK 500 DUO. Základní sazba standardní pronájem na 5 kal. dnů. Další započatý týden se účtuje plnou sazbou pronájmu. Při půjčení kauce ve výši 15 tis. Kč, po vrácení se a kontrole se vrátí kauce snížená o cenu pronájmu. Cena neobsahuje náklady na dopravu. Zápůjčka neobsahuje demineralizační náplň.</t>
  </si>
  <si>
    <t>AV/C.26</t>
  </si>
  <si>
    <t>Zápůjčka přenosné demineralizační jednotky AVDK 1000</t>
  </si>
  <si>
    <t>Zapůjčení přenosné demineralizační jednotky AVDK 1000. Základní sazba standardní pronájem na 5 kal. dnů. Další započatý týden se účtuje plnou sazbou pronájmu. Při půjčení kauce ve výši 15 tis. Kč, po vrácení se a kontrole se vrátí kauce snížená o cenu pronájmu. Cena neobsahuje náklady na dopravu. Zápůjčka neobsahuje demineralizační náplň.</t>
  </si>
  <si>
    <t>AV/C.27</t>
  </si>
  <si>
    <t>Zápůjčka plnícího zařízení teplonosných glykolových kapalin</t>
  </si>
  <si>
    <t>den</t>
  </si>
  <si>
    <t>AV/C.28</t>
  </si>
  <si>
    <t>Zápůjčka filtrační sady pro malo a středně objemové topné systémy připojení 5/4"</t>
  </si>
  <si>
    <r>
      <t>Filtrační sada magnetického filtru a mechanického filtru pro velkoobjemové systémy, připojení 5/4", průtok 5,5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>/hod, výměnná filtrační vložka μm. Základní sazba standardní pronájem na 7 kal. dnů. Další započatý týden se účtuje plnou sazbou pronájmu. Při půjčení kauce ve výši 15 tis. Kč, po vrácení a kontrole se vrátí kauce snížená o cenu pronájmu. Cena neobsahuje náklady na dopravu.</t>
    </r>
  </si>
  <si>
    <t>AV/C.29</t>
  </si>
  <si>
    <t>Zápůjčka filtrační sady pro velkoobjemové topné systémy připojení DN 80</t>
  </si>
  <si>
    <r>
      <t>Filtrační sada magnetického filtru a mechanického filtru pro velkoobjemové systémy, připojení DN 80, průtok 30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>/hod, výměnná filtrační vložka 100 μm. Základní sazba standardnímpronájem na 7 kal. dnů. Další započatý týden se účtuje plnou sazbou pronájmu. Při půjčení kauce ve výši 25 tis. Kč, po vrácení a kontrole se vrátí kauce snížená o cenu pronájmu. Cena neobsahuje náklady na dopravu.</t>
    </r>
  </si>
  <si>
    <t>AV/C.30</t>
  </si>
  <si>
    <t>Likvidace kapalin</t>
  </si>
  <si>
    <t>kg</t>
  </si>
  <si>
    <t>Likvidace použité demineralizační náplně AVDK 500/1000 NP, 10 litrů</t>
  </si>
  <si>
    <t>Likvidace použité demineralizační náplně AVDK 500/1000 NP, dodáno v sudu 30 litrů</t>
  </si>
  <si>
    <t>Odvoz použité demineralilzační náplně AVDK 500/1000 NP, 3 x 30 litrů, 1/2 paleta</t>
  </si>
  <si>
    <t>Mobilní čistící jednotka pro domácí topné systémy, zásobník 30 litrů, tlak 1,5 bar, rychlost 5400 l/hod, reversní chod. Základní sazba standardní pronájem na 5 kal. dnů. Další započatý týden se účtuje plnou sazbou pronájmu. Při půjčení kauce ve výši 20 tis. Kč, po vrácení a kontrole se vrátí kauce snížená o cenu pronájmu. Cena neobsahuje náklady na dopravu.</t>
  </si>
  <si>
    <t>Přílušenství k úpravnám vod</t>
  </si>
  <si>
    <t>AV/D.01</t>
  </si>
  <si>
    <t>Impulsní vodoměr Etatron</t>
  </si>
  <si>
    <t>IMPVOD</t>
  </si>
  <si>
    <r>
      <t>Impulsní vodoměr Etatron 3/4", 2,5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/hod</t>
    </r>
  </si>
  <si>
    <r>
      <t xml:space="preserve">Filtr mechanických nečistot 126 3/4", max.tlak 16 bar, filtrační vložka 100 mcr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</si>
  <si>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AV/D.03</t>
  </si>
  <si>
    <t>Potrubní oddělovač Backflow  ¾”</t>
  </si>
  <si>
    <t>POB3/4</t>
  </si>
  <si>
    <t>AV/D.04</t>
  </si>
  <si>
    <t>Dávkovací čerpadlo Etatron DLX VFT/MBB 0115 230/240V</t>
  </si>
  <si>
    <t>DCETATRON</t>
  </si>
  <si>
    <t>Dávkovací čerpadlo Etatron DLX VFT/MBB 0115</t>
  </si>
  <si>
    <t>AV/D.05</t>
  </si>
  <si>
    <t>Zařízení pro doplnění vody do systému</t>
  </si>
  <si>
    <t>Zařízení pro automatické doplňování vody do uzavřených topných nebo chladících systémů. Doplňovací zařízení monitoruje tlak v uzavřeném vodním systému a na základě poklesu tlaku doplňuje ztráty vody. Připojovací dimenze 3/4".</t>
  </si>
  <si>
    <t>AV/D.06</t>
  </si>
  <si>
    <t>Expanzomat VDZ 205 HDO</t>
  </si>
  <si>
    <t>Vyrovnávací a doplňovací zařízení VDZ 205 HDO</t>
  </si>
  <si>
    <t>AV/D.07</t>
  </si>
  <si>
    <t>Vodoměr</t>
  </si>
  <si>
    <r>
      <t>Vodoměr 3/4", 2,5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/hod</t>
    </r>
  </si>
  <si>
    <r>
      <t xml:space="preserve">Odběrový vzorkovací kohout 3/4"F pro úpravny vody s motýlkem. Vzorkovací kohout je opatřen hadicovým trnem.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</si>
  <si>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AV/D.09</t>
  </si>
  <si>
    <t>Zpětná klapka 3/4"</t>
  </si>
  <si>
    <r>
      <t xml:space="preserve">Zpětná klapka 3/4", max. teplota 90 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 xml:space="preserve">C, mosazný uzavírací mechanismus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</si>
  <si>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AV/D.10</t>
  </si>
  <si>
    <t>Zpětná klapka 1"</t>
  </si>
  <si>
    <r>
      <t xml:space="preserve">Zpětná klapka 1", max. teplota 90 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 xml:space="preserve">C, mosazný uzavírací mechanismus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</si>
  <si>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AV/D.11</t>
  </si>
  <si>
    <t>Zpětná klapka 5/4"</t>
  </si>
  <si>
    <r>
      <t xml:space="preserve">Zpětná klapka 5/4", max. teplota 90 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 xml:space="preserve">C, mosazný uzavírací mechanismus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</si>
  <si>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AV/D.12</t>
  </si>
  <si>
    <t>Zpětná klapka 6/4"</t>
  </si>
  <si>
    <r>
      <t xml:space="preserve">Zpětná klapka 6/4", max. teplota 90 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 xml:space="preserve">C, mosazný uzavírací mechanismus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</si>
  <si>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AV/D.13</t>
  </si>
  <si>
    <t>Zpětná klapka 2"</t>
  </si>
  <si>
    <r>
      <t xml:space="preserve">Zpětná klapka 2", max. teplota 90 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 xml:space="preserve">C, mosazný uzavírací mechanismus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</si>
  <si>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AV/D.14</t>
  </si>
  <si>
    <t>Filtr NW18 3/4"</t>
  </si>
  <si>
    <r>
      <t xml:space="preserve">Filtr NW18, 3/4" vnější závit, filtrační vložka 25 </t>
    </r>
    <r>
      <rPr>
        <sz val="11"/>
        <color theme="1"/>
        <rFont val="Calibri"/>
        <family val="2"/>
        <charset val="238"/>
      </rPr>
      <t xml:space="preserve">µm
</t>
    </r>
    <r>
      <rPr>
        <sz val="11"/>
        <color rgb="FFE26B0A"/>
        <rFont val="Calibri"/>
        <family val="2"/>
        <charset val="238"/>
      </rPr>
      <t>Certifikováno pro přímý styk s pitnou vodou dle Vyhlášky č. 409/2005 Sb.</t>
    </r>
  </si>
  <si>
    <t>AV/D.16</t>
  </si>
  <si>
    <t>Filtr E20 3/4"</t>
  </si>
  <si>
    <t>AV/D.17</t>
  </si>
  <si>
    <t>Filtr NW25 3/4"</t>
  </si>
  <si>
    <t>AV/D.18</t>
  </si>
  <si>
    <t>UV lampa NW4100</t>
  </si>
  <si>
    <t>AV/D.19</t>
  </si>
  <si>
    <t>UV lampa HA325</t>
  </si>
  <si>
    <r>
      <t>UV lampa, svítivost &gt; 30 mJ/cm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, max. průtok 2720 l/hod, 3/4" vnější závit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</si>
  <si>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Pístový regulátor tlaku řady RBM RinoxDue – závit 3/4" F x 3/4" F</t>
  </si>
  <si>
    <t>AV/D.21</t>
  </si>
  <si>
    <t>Vzorkovací ventil 1"</t>
  </si>
  <si>
    <t>AV/D.22</t>
  </si>
  <si>
    <r>
      <t>Filtr NW 25 1</t>
    </r>
    <r>
      <rPr>
        <sz val="11"/>
        <color theme="1"/>
        <rFont val="Calibri"/>
        <family val="2"/>
        <charset val="238"/>
      </rPr>
      <t>″</t>
    </r>
  </si>
  <si>
    <t>AV/D.23</t>
  </si>
  <si>
    <r>
      <t>Filtr NW32 5/4</t>
    </r>
    <r>
      <rPr>
        <sz val="11"/>
        <color theme="1"/>
        <rFont val="Calibri"/>
        <family val="2"/>
        <charset val="238"/>
      </rPr>
      <t>″</t>
    </r>
  </si>
  <si>
    <t>NW32 5/4</t>
  </si>
  <si>
    <t>AV/D.24</t>
  </si>
  <si>
    <t>Filtr NW800</t>
  </si>
  <si>
    <t>AV/D.25</t>
  </si>
  <si>
    <r>
      <t>Impulsní vodoměr ETATRON 1</t>
    </r>
    <r>
      <rPr>
        <sz val="11"/>
        <rFont val="Calibri"/>
        <family val="2"/>
        <charset val="238"/>
      </rPr>
      <t>"</t>
    </r>
  </si>
  <si>
    <t>IMPVOD1</t>
  </si>
  <si>
    <t>Impulsní vodoměr ETATRON 1" závitový, 3,5 m3/h</t>
  </si>
  <si>
    <t>AV/D.26</t>
  </si>
  <si>
    <t>Filtr NW500</t>
  </si>
  <si>
    <r>
      <t>Filtr NW500, 2"</t>
    </r>
    <r>
      <rPr>
        <sz val="11"/>
        <color theme="1"/>
        <rFont val="Calibri"/>
        <family val="2"/>
        <charset val="238"/>
      </rPr>
      <t xml:space="preserve">, vnější závit, filtrační vložka 25 µm, plastová hlava, transparentní tělo, otevírací klíč. 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</si>
  <si>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t>Filtr NW800</t>
    </r>
    <r>
      <rPr>
        <sz val="11"/>
        <color theme="1"/>
        <rFont val="Calibri"/>
        <family val="2"/>
        <charset val="238"/>
      </rPr>
      <t>, vnější závit, filtrační vložka 25 µm, plastová hlava, transparentní tělo, otevírací klíč.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</si>
  <si>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Připojovací komponenty</t>
  </si>
  <si>
    <t>AV/F.01</t>
  </si>
  <si>
    <t>Kulový kohout 3/4" M x 3/4" RF</t>
  </si>
  <si>
    <r>
      <t xml:space="preserve">Kulový kohout s vnějším závitem a převlečnou matkou; 3/4" M x 3/4" RF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</si>
  <si>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AV/F.02</t>
  </si>
  <si>
    <t>Kulový kohout 3/4" F x 3/4" RF</t>
  </si>
  <si>
    <r>
      <t xml:space="preserve">Kulový kohout s vnitřním závitem a převlečnou matkou; 3/4" F x 3/4" RF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</si>
  <si>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AV/F.03</t>
  </si>
  <si>
    <t>Kulový kohout 3/4" F x 1" RF</t>
  </si>
  <si>
    <r>
      <t xml:space="preserve">Kulový kohout s vnitřním závitem a převlečnou matkou; 3/4" F x 1" RF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</si>
  <si>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AV/F.04</t>
  </si>
  <si>
    <t>Kulový kohout 1" F x 1" RF</t>
  </si>
  <si>
    <r>
      <t xml:space="preserve">Kulový kohout s vnitřním závitem a převlečnou matkou; 1" F x 1" RF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</si>
  <si>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AV/F.05</t>
  </si>
  <si>
    <t>Kulový kohout 5/4" F x 1" RF</t>
  </si>
  <si>
    <r>
      <t xml:space="preserve">Kulový kohout s vnitřním závitem a převlečnou matkou; 5/4" F x 1" RF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</si>
  <si>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AV/F.06</t>
  </si>
  <si>
    <t>Kulový kohout 1" RF x 22 mm</t>
  </si>
  <si>
    <r>
      <t xml:space="preserve">Kulový kohout s převlečnou matkou a svěrným šroubením; 1" RF x 22 mm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</si>
  <si>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AV/F.07</t>
  </si>
  <si>
    <t>Kulový kohout 1" RF x 28 mm</t>
  </si>
  <si>
    <r>
      <t xml:space="preserve">Kulový kohout s převlečnou matkou a svěrným šroubením; 1" RF x 28 mm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</si>
  <si>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AV/F.08</t>
  </si>
  <si>
    <t>Připojení rovné pro MB1/MG1/MG1 Vario</t>
  </si>
  <si>
    <t>Připojení rovné 2x převlečná matka, 3/4"</t>
  </si>
  <si>
    <t>AV/F.09</t>
  </si>
  <si>
    <t>Připojovací koleno pro MG1/MG1 Vario</t>
  </si>
  <si>
    <t>AV/F.10</t>
  </si>
  <si>
    <t>Připojovací sada
pro MB1/MG1/MG1 Vario</t>
  </si>
  <si>
    <t>Připojovací sada: připojení rovné 2x převlečná matka 3/4", kulový kohout s vnějším závitem a převlečnou matkou; 3/4" M x 3/4" RF, těsnění</t>
  </si>
  <si>
    <t>AV/F.11</t>
  </si>
  <si>
    <t>Kulový kohout 6/4" F</t>
  </si>
  <si>
    <r>
      <t xml:space="preserve">Kulový kohout s vnitřním závitem 6/4" F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</si>
  <si>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Připojovací hadice panceřová, 3/4" RF x 3/4" RF, 80 cm</t>
  </si>
  <si>
    <t>AV/F.13</t>
  </si>
  <si>
    <t>Kulový kohout 3/4" F</t>
  </si>
  <si>
    <r>
      <t xml:space="preserve">Kulový kohout s vnitřním závitem; 3/4" F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</si>
  <si>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AV/F.14</t>
  </si>
  <si>
    <t>Kulový kohout 1" F</t>
  </si>
  <si>
    <r>
      <t xml:space="preserve">Kulový kohout s vnitřním závitem; 1" F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</si>
  <si>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AV/F.15</t>
  </si>
  <si>
    <t>Kulový kohout 5/4" F</t>
  </si>
  <si>
    <r>
      <t xml:space="preserve">Kulový kohout s vnitřním závitem; 5/4" F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</si>
  <si>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r>
      <t xml:space="preserve">Kulový kohout s vnitřním závitem a šroubením; 1/2" F x 1/2" RM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</si>
  <si>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r>
      <t xml:space="preserve">Kulový kohout s vnitřním závitem a šroubením; 3/4" F x 3/4" RM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</si>
  <si>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AV/F.18</t>
  </si>
  <si>
    <t>Kulový kohout 1" F x 1" RM</t>
  </si>
  <si>
    <r>
      <t xml:space="preserve">Kulový kohout s vnitřním závitem a šroubením; 1" F x 1" RM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</si>
  <si>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AV/F.21</t>
  </si>
  <si>
    <t>Kulový kohout 5/4" F x 5/4" RM</t>
  </si>
  <si>
    <r>
      <t xml:space="preserve">Kulový kohout s vnitřním závitem a šroubením; 5/4" F x 5/4" RM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</si>
  <si>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AV/F.19</t>
  </si>
  <si>
    <t>Kulový kohout 6/4" F x 6/4" RM</t>
  </si>
  <si>
    <r>
      <t xml:space="preserve">Kulový kohout s vnitřním závitem a šroubením; 6/4" F x 6/4" RM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</si>
  <si>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AV/F.20</t>
  </si>
  <si>
    <t>Kulový kohout 2" F x 2" RM</t>
  </si>
  <si>
    <r>
      <t xml:space="preserve">Kulový kohout s vnitřním závitem a šroubením; 2" F x 2" RM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</si>
  <si>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Připojovací hadice pancéřová, 1"PM x 1"PM</t>
  </si>
  <si>
    <t>AV/F.021</t>
  </si>
  <si>
    <t>AV/F.24</t>
  </si>
  <si>
    <t>Flexi připojení 3/4"</t>
  </si>
  <si>
    <t>Flexi připojení 3/4" RF x 3/4 M</t>
  </si>
  <si>
    <t>AV/F.29</t>
  </si>
  <si>
    <t>Vypouštěcí kulový kohout
R-MAG 1“ – 2“</t>
  </si>
  <si>
    <t>AV/F.30</t>
  </si>
  <si>
    <t>Vypouštěcí kulový kohout
R-MAG 2 1/2" - 4“</t>
  </si>
  <si>
    <t>AV/F.31</t>
  </si>
  <si>
    <t>Vypouštěcí kulový kohout
NW 18/25/32</t>
  </si>
  <si>
    <t>AV/F.32</t>
  </si>
  <si>
    <t>Výpouštěcí kulový kohout RD4</t>
  </si>
  <si>
    <t xml:space="preserve">   Sada filtračních vložek pro filtr NW50/65/80, jemnost 100 mikronů, 5 ks</t>
  </si>
  <si>
    <t xml:space="preserve">   Sada filtračních vložek pro filtr NW32, jemnost 5 mikronů, 5 ks</t>
  </si>
  <si>
    <t xml:space="preserve">   Zářič pro UV lampu Viqua S5Q-PA</t>
  </si>
  <si>
    <t xml:space="preserve">   Vypouštěcí kulový kohout pro filtry R-MAG 1“ – 2“</t>
  </si>
  <si>
    <t xml:space="preserve">   Vypouštěcí kulový kohout pro filtry R-MAG 2“1/2 – 4“ (vč. závitové redukce)</t>
  </si>
  <si>
    <t xml:space="preserve">   Vypouštěcí kulový kohout pro filtry NW 18/25/32</t>
  </si>
  <si>
    <t xml:space="preserve">   Výpouštěcí kulový kohout pro filtry RD 4</t>
  </si>
  <si>
    <t>Letní a zimní směs do ostřikovačů</t>
  </si>
  <si>
    <t>AV/G.01</t>
  </si>
  <si>
    <t>Letní ostřikovač</t>
  </si>
  <si>
    <t>AVLETOS/03</t>
  </si>
  <si>
    <t>3 litry</t>
  </si>
  <si>
    <t>AV/G.02</t>
  </si>
  <si>
    <t>Zimní ostřikovač</t>
  </si>
  <si>
    <t>AVZIMOS/03</t>
  </si>
  <si>
    <t>Zimní směs do ostřikovačů -20 °C
Mrazuvzdorná směs do ostřikovačů pro odstraňuje nečistoty a zanechává čisté sklo. Obsahuje svěží vůni, bezpečná pro polykarbonátové světlomety, vynikající mycí účinnost, zvýšená odolnost proti mrazu do -20oC. Nepoškozuje pryžové, plastové a lakové díly, chrání ostřikovací systém před korozí. Směs je určena pro přímé použití, dále se neředí.</t>
  </si>
  <si>
    <t>Antibakteriální biocidní roztoky pro desinfekci</t>
  </si>
  <si>
    <t>AV/S.01</t>
  </si>
  <si>
    <t>STOP VIR 7371ES/005</t>
  </si>
  <si>
    <t>STV7371ES/005</t>
  </si>
  <si>
    <t>Antibakteriální biocidní roztok pro desinfekci kancelářských pracovních plochy, přístrojů a zařízení denního použití STOP VIR 7371 ES, 0,5 litru s rozprašovačem.</t>
  </si>
  <si>
    <t>AV/S.02</t>
  </si>
  <si>
    <t>STOP VIR 7371ES/01</t>
  </si>
  <si>
    <t>STV7371ES/01</t>
  </si>
  <si>
    <t>AV/S.03</t>
  </si>
  <si>
    <t>STOP VIR 7371ES/03</t>
  </si>
  <si>
    <t>STV7371ES/03</t>
  </si>
  <si>
    <t>AV/S.04</t>
  </si>
  <si>
    <t>STOP VIR 7371ES/05</t>
  </si>
  <si>
    <t>STV7371ES/05</t>
  </si>
  <si>
    <t>AV/S.05</t>
  </si>
  <si>
    <t>STOP VIR 7371ES/20</t>
  </si>
  <si>
    <t>STV7371ES/20</t>
  </si>
  <si>
    <t>AV/S.06</t>
  </si>
  <si>
    <t>STOP VIR 7371ES/1000</t>
  </si>
  <si>
    <t>STV7371ES/1000</t>
  </si>
  <si>
    <t>1 000 litrů</t>
  </si>
  <si>
    <t>AV/S.07</t>
  </si>
  <si>
    <t>STOP VIR 7370/05</t>
  </si>
  <si>
    <t>STV7370S/05</t>
  </si>
  <si>
    <t>AV/S.08</t>
  </si>
  <si>
    <t>STOP VIR 7370S/10</t>
  </si>
  <si>
    <t>STV7370S/10</t>
  </si>
  <si>
    <t>AV/S.09</t>
  </si>
  <si>
    <t>STOP VIR 7370S/20</t>
  </si>
  <si>
    <t>STV7370S/20</t>
  </si>
  <si>
    <t>AV/S.10</t>
  </si>
  <si>
    <t>STOP VIR 7370S/1000</t>
  </si>
  <si>
    <t>STV7370S/1000</t>
  </si>
  <si>
    <t>AV/Z.01</t>
  </si>
  <si>
    <t>Posypová sůl, 25 kg</t>
  </si>
  <si>
    <t>AV/Z.02</t>
  </si>
  <si>
    <t>PET láhev s rozprašovačem 0,5 L</t>
  </si>
  <si>
    <t>0,5 L</t>
  </si>
  <si>
    <t xml:space="preserve"> </t>
  </si>
  <si>
    <t>Antibakteriální biocidní roztok pro desinfekci průmyslových podlah, stěn a manipulačních pracovních ploch STOP VIR GreenStar 7370 S, koncetrát.</t>
  </si>
  <si>
    <t>Antibakteriální biocidní roztok pro desinfekci kancelářských pracovních plochy, přístrojů a zařízení denního použití STOP VIR 7371 ES.</t>
  </si>
  <si>
    <t xml:space="preserve">   Připojovací hadice pancéřová, 1"PM x 1"PM, 80 cm</t>
  </si>
  <si>
    <r>
      <t>Koleno 90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 xml:space="preserve"> s převlečnými matkami 3/4"</t>
    </r>
  </si>
  <si>
    <r>
      <t>Filtr NW32 5/4</t>
    </r>
    <r>
      <rPr>
        <sz val="11"/>
        <color theme="1"/>
        <rFont val="Calibri"/>
        <family val="2"/>
        <charset val="238"/>
      </rPr>
      <t>″, vnější závit, filtrační vložka 25 µm, plastová hlava, transparentní tělo, otevírací klíč,</t>
    </r>
    <r>
      <rPr>
        <sz val="11"/>
        <rFont val="Calibri"/>
        <family val="2"/>
        <charset val="238"/>
      </rPr>
      <t xml:space="preserve"> držák na zeď.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</si>
  <si>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t xml:space="preserve">Odběrový vzorkovací kohout 1"F pro úpravny vody s motýlkem. Vzorkovací kohout je opatřen hadicovým trnem.
</t>
    </r>
    <r>
      <rPr>
        <sz val="11"/>
        <color theme="5"/>
        <rFont val="Calibri"/>
        <family val="2"/>
        <charset val="238"/>
        <scheme val="minor"/>
      </rPr>
      <t>Certifikováno pro přímý styk s pitnou vodou dle Vyhlášky č. 409/2005 Sb.</t>
    </r>
  </si>
  <si>
    <t>Potrubní oddělovač 30906 ¾”</t>
  </si>
  <si>
    <t>Likvidace provozních kapalin (teplonosné kapaliny, provozní voda):
a) analýza provozní kapaliny
b) likvidace kapaliny
c) certifikát o ekologické likvidaci kapaliny
Cena bude upřesněna dle výsledků rozborů kapaliny. Cena neobsahuje náklady na dopravu.</t>
  </si>
  <si>
    <t>Plnící technologie pro aplikaci glykolových kapalin do systému
a) vzdálenost max. 50 metrů od přípojného bodu
b) převýšení čerpání do max. 20 metrů
c) zajištění přístupu k elektřině 380 V ve vzdálenosti max. 50 m pro zapojení čerpadla
d) připojovací bod o velikosti 5/4“ s vnějším závitem.
Neobsahuje dopravu a zaškolení obsluhy</t>
  </si>
  <si>
    <r>
      <t xml:space="preserve"> Filtrační vložka pro filtr E 10, jednorázová polopropylenová vložka 10</t>
    </r>
    <r>
      <rPr>
        <sz val="11"/>
        <color theme="1"/>
        <rFont val="Calibri"/>
        <family val="2"/>
        <charset val="238"/>
      </rPr>
      <t xml:space="preserve">″ x 2,5″ 5 mikronů
   </t>
    </r>
  </si>
  <si>
    <t xml:space="preserve"> Náhradní PET láhev s rozprašovačem pro STOP VIR GreenStar 7370 S</t>
  </si>
  <si>
    <t xml:space="preserve"> Posypová sůl technická, balení 25 kg</t>
  </si>
  <si>
    <r>
      <t>Filtrace a úpravna studniční vody a vody z vrtů Naturalis QE10/41 je určena pro úpravu základních parametrů vody ze studní a vrtů. 
Odstraňuje a upravuje:
● mechanické nečistoty
● zápachy
● základní biologickou kontaminaci
● bakterie
● eliminuje tvorbu usazenin vodního kamene
Základní informace:
– závit 3/4" vnitřní
– průtok 1,2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/hod
– prac. tlak 7 bar
– max. teplota vody 50 °C
– jemnost filtrační vložky mechanických nečistot 50 μm
– UV lampa, svítivost &gt; 30 mJ/cm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, max.průtok 2720 l/hod
– frekvence výměny provozních filtračních náplní doporučeno 1x za 3 měsíce, nejpozději 1x za 6 měsíců
– frekvence výměny UV záříče 1x ročně
– frekvence výměny krytu UV zářiče 1x za 5 let
– balení obsahuje všechny prvonáplně pro provoz úpravny, držák na stěnu, otevírací klíč.
</t>
    </r>
    <r>
      <rPr>
        <sz val="11"/>
        <rFont val="Calibri"/>
        <family val="2"/>
        <charset val="238"/>
        <scheme val="minor"/>
      </rPr>
      <t xml:space="preserve">Doporučené příslušenství: 2x kulový kohout dle místní situace.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</si>
  <si>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r>
      <t>Filtrace a úpravna studniční vody a vody z vrtů Naturalis QE20/41 je určena pro úpravu základních parametrů vody ze studní a vrtů. 
Odstraňuje a upravuje:
● mechanické nečistoty
● zápachy
● základní biologickou kontaminaci
● bakterie
● eliminuje tvorbu usazenin vodního kamene
Základní informace:
– závit 3/4" vnitřní
– průtok 2,6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/hod
– prac. tlak 76 bar
– max. teplota vody 50 °C
– filtrační vložka mechanických nečistot 50 μm
– UV lampa, svítivost &gt; 30 mJ/cm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, max. průtok 2 720 l/hod
– frekvence výměny provozních filtračních náplní doporučeno 1x za 3 měsíce, nejpozději 1x za 6 měsíců
– frekvence výměny UV záříče 1x ročně
– frekvence výměny ochranného krytu UV zářiče 1x za 5 let
– balení obsahuje všechny prvonáplně pro provoz úpravny, držák na stěnu, otevírací klíč.
</t>
    </r>
    <r>
      <rPr>
        <sz val="11"/>
        <rFont val="Calibri"/>
        <family val="2"/>
        <charset val="238"/>
        <scheme val="minor"/>
      </rPr>
      <t xml:space="preserve">Doporučené příslušenství: 2x kulový kohout dle místní situace.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</si>
  <si>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r>
      <t>Filtrace a úpravna studniční vody a vody z vrtů Naturalis C-TNW/41 je určena pro úpravu vody ze studní a vrtů. 
Odstraňuje a upravuje:
● mechanické nečistoty
● zápachy
● základní biologickou kontaminaci
● bakterie
Základní informace:
- závit 1" vnější / 3,4"
– průtok 1,6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/hod
– prac tlak 16 bar
– max teplota vody 50 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>C
– jemnost filtrační vložky mechanických nečistot 25 μm
– UV lampa, svítivost &gt; 40 mJ/cm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pro průtok 1,6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/hod
– frekvence výměny provozních filtračních náplní doporučeno 1x za 3 měsíce, nejpozději 1x za 6 měsíců
– frekvence výměny UV zářiče 1x ročně
– frekvence výměny krytu UV zářiče 1x za 5 let
– balení obsahuje všechny prvonáplně pro provoz úpravny, držák na stěnu, otevírací klíč.
</t>
    </r>
    <r>
      <rPr>
        <sz val="11"/>
        <rFont val="Calibri"/>
        <family val="2"/>
        <charset val="238"/>
        <scheme val="minor"/>
      </rPr>
      <t xml:space="preserve">Doporučené příslušenství: 2x kulový kohout dle místní situace.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</si>
  <si>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r>
      <t>Filtrace a úpravna studniční vody a vody z vrtů Naturalis C-TNW/41 je určena pro úpravu základních parametrů vody ze studní a vrtů. 
Odstraňuje a upravuje:
● mechanické nečistoty
● zápachy
● základní biologickou kontaminaci
● bakterie
● eliminuje tvorbu usazenin vodního kamene
Základní informace:
– závit 1" vnější / 3/4"
– průtok 1,6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/hod
– prac. tlak 16 bar
– max. teplota vody 50 °C
– jemnost filtrační vložky mechanických nečistot 25 μm
– UV lampa, svítivost &gt; 40 mJ/cm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pro průtok 1,6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/hod
– frekvence výměny provozních filtračních náplní doporučeno 1x za 3 měsíce, nejpozději 1x za 6 měsíců
– frekvence výměny UV záříce 1x ročně
– frekvence výměny krytu UV zářiče 1x za 5 let
– balení obsahuje všechny prvonáplně pro provoz úpravny, držák na stěnu, otevírací klíč.
</t>
    </r>
    <r>
      <rPr>
        <sz val="11"/>
        <rFont val="Calibri"/>
        <family val="2"/>
        <charset val="238"/>
        <scheme val="minor"/>
      </rPr>
      <t xml:space="preserve">Doporučené příslušenství: 2x kulový kohout dle místní situace.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 409/2005 Sb.</t>
    </r>
  </si>
  <si>
    <r>
      <t xml:space="preserve">Filtr pro dechloraci pitné vody. Vhodný pro úpravu pitné a užitkové vody v bytových jednotkách. 
Základní technické informace:
– závit 1/2" vnitřní
– průtok 500 l/hod
– prac. tlak 7 bar
– max. teplota vody 50 °C
</t>
    </r>
    <r>
      <rPr>
        <sz val="11"/>
        <rFont val="Calibri"/>
        <family val="2"/>
        <charset val="238"/>
        <scheme val="minor"/>
      </rPr>
      <t>– frekvence výměny provozních filtračních náplní doporučeno 1x za 3 měsíce, nejpozději 1x za 6 měsíců
– balení obsahuje provozní prvonáplň</t>
    </r>
    <r>
      <rPr>
        <sz val="11"/>
        <color rgb="FFFFFF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Typ náhradní náplně objednací kód AV/E.15.
Doporučené příslušenství: filtr mechanických nečistot, 2 x kulový kohout. Doporučené příslušenství není součástí ceny produktu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 409/2005 Sb.</t>
    </r>
  </si>
  <si>
    <r>
      <t>Dechlorační filtrační sada DUO-CLS. Sada obsahuje:
● filtr mechanických nečistot
● dechlorační filtr
Základní informace:
– závit 3/4" vnitřní,
– průtok 1,2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/hod,
– prac. tlak 8 bar,
– max. teplota vody 50 °C,
– jemnost filtrační vložky mechanických nečistot 25 μm,
– frekvence výměny provozních filtračních náplní doporučeno 1x za 3 měsíce, nejpozději 1x za 6 měsíců,
– balení obsahuje provozní prvonáplně, držák na stěnu, otevírací klíč.
Typ náhradní náplně objednací kód AV/E.15.
Doporučené příslušenství: 2 x kulový kohout. Doporučené příslušenství není součástí ceny produktu.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</si>
  <si>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r>
      <t>Úpravna dešťové vody RainDrops TRIO-E10/41 pro použití
upravené vody v domácnosti jako zdroj užitkové vody.
Odstraňuje:
● mechanické nečistoty
● zápachy
● základní biologickou kontaminaci
● bakterie
Základní informace:
– závit 3/4" vnitřní
– průtok 1,2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/hod
– prac. tlak 7 bar
– max. teplota vody 50 °C
– filtrační vložka mechanických nečistot 50 μm
– UV lampa, svítivost &gt; 30 mJ/cm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, max. průtok 2720 l/hod
– frekvence výměny provozních filtračních náplní doporučeno 1x za 3 měsíce, nejpozději 1x za 6 měsíců
– frekvence výměny UV zářiče 1x ročně
– frekvence výměny krytu UV zářiče 1x za 5 let
– balení obsahuje všechny prvonáplně pro provoz úpravny, držák na stěnu, otevírací klíč
</t>
    </r>
    <r>
      <rPr>
        <sz val="11"/>
        <rFont val="Calibri"/>
        <family val="2"/>
        <charset val="238"/>
        <scheme val="minor"/>
      </rPr>
      <t xml:space="preserve">Doporučené příslušenství: 2x kulový kohout dle místní situace.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 409/2005 Sb.</t>
    </r>
  </si>
  <si>
    <r>
      <t xml:space="preserve">Mini úpravna pitné vody proti tvorbě a usazování vodního kamene, rotační připojení pro horizontální i vertikální instalaci, speciální "PK" konektor pro instalaci pod kotel, velikost připojení 1/2" F, max. průtok 120 l/hod, vestavěný uzavírací mechanismus pro snadnou výměnu náplně, náhradní náplň ATS/A-P.01. 
</t>
    </r>
    <r>
      <rPr>
        <sz val="11"/>
        <color theme="5"/>
        <rFont val="Calibri"/>
        <family val="2"/>
        <charset val="238"/>
        <scheme val="minor"/>
      </rPr>
      <t>Certifikováno pro přímý styk s pitnou vodou dle Vyhlášky č. 409/2005 Sb.</t>
    </r>
  </si>
  <si>
    <r>
      <t>Úpravna pitné vody proti tvorbě a usazování vodního kamene v zásobnících na ohřev teplé užitkové vody. Velikost připojení se zpětnou klapkou 3/4"M. Max. průtok 2,5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/hod, náhradní náplň ATS/A-P.02, součástí otevírací klíč. 
</t>
    </r>
    <r>
      <rPr>
        <sz val="11"/>
        <rFont val="Calibri"/>
        <family val="2"/>
        <charset val="238"/>
        <scheme val="minor"/>
      </rPr>
      <t xml:space="preserve">Doporučené příslušenství, které není součástí balení: 2x kulový kohout s vnitřním závitem 3/4" F (objednací kód AV/F.13).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</si>
  <si>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r>
      <t>Úpravna pitné vody proti tvorbě a usazování vodního kamene v zásobnících na ohřev teplé užitkové vody. Velikost připojení se zpětnou klapkou 1" M. Max. průtok 3,5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/hod, náhradní náplň ATS/A-P.02, součástí otevírací klíč. 
</t>
    </r>
    <r>
      <rPr>
        <sz val="11"/>
        <rFont val="Calibri"/>
        <family val="2"/>
        <charset val="238"/>
        <scheme val="minor"/>
      </rPr>
      <t xml:space="preserve">Doporučené příslušenství, které není součástí balení: 2x kulový kohout s vnitřním závitem 1" F (objednací kód AV/F.14).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</si>
  <si>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r>
      <t>Úpravna pitné vody proti tvorbě a usazování vodního kamene v zásobnících na ohřev teplé užitkové vody. Velikost připojení se zpětnou klapkou 5/4" M. Max. průtok 4,5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/hod, náhradní náplň ATS/A-P.02, součástí otevírací klíč. 
Doporučené příslušenství, které není součástí balení: 2x kulový kohout s vnitřním závitem 5/4" F (objednací kód AV/F.15). 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</si>
  <si>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r>
      <t>Úpravna pitné vody proti tvorbě a usazování vodního kamene v zásobnících na ohřev teplé užitkové vody. Velikost připojení 3/4" F. Max. průtok 1,9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/hod, náhradní náplň ATS/A-P.03.
</t>
    </r>
    <r>
      <rPr>
        <sz val="11"/>
        <rFont val="Calibri"/>
        <family val="2"/>
        <charset val="238"/>
        <scheme val="minor"/>
      </rPr>
      <t xml:space="preserve">Doporučené příslušenství, které není součástí balení: 2x kulový kohout s vnitřním závitem 3/4" F (objednací kód AV/F.17). 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</si>
  <si>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r>
      <t>Úpravna pitné vody proti tvorbě a usazování vodního kamene v zásobnících na ohřev teplé užitkové vody. Velikost připojení 1" F. Max. průtok 3,2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/hod, náhradní náplň ATS/A-P.03
</t>
    </r>
    <r>
      <rPr>
        <sz val="11"/>
        <rFont val="Calibri"/>
        <family val="2"/>
        <charset val="238"/>
        <scheme val="minor"/>
      </rPr>
      <t xml:space="preserve">Doporučené příslušenství, které není součástí balení: 2x kulový kohout s vnitřním závitem 1" F (objednací kód AV/F.18). 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</si>
  <si>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r>
      <t>Úpravna pitné vody proti tvorbě a usazování vodního kamene v zásobnících na ohřev teplé užitkové vody. Velikost připojení 6/4" F. Max. průtok 6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/hod, náhradní náplň ATS/A-P.03
</t>
    </r>
    <r>
      <rPr>
        <sz val="11"/>
        <rFont val="Calibri"/>
        <family val="2"/>
        <charset val="238"/>
        <scheme val="minor"/>
      </rPr>
      <t xml:space="preserve">Doporučené příslušenství, které není součástí balení: 2x kulový kohout s vnitřním závitem 6/4" F (objednací kód AV/F.19). 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</si>
  <si>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r>
      <t>Úpravna pitné vody proti tvorbě a usazování vodního kamene v zásobnících na ohřev teplé užitkové vody. Velikost připojení 2" F. Max. průtok 7,2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/hod, náhradní náplň ATS/A-P.03
</t>
    </r>
    <r>
      <rPr>
        <sz val="11"/>
        <rFont val="Calibri"/>
        <family val="2"/>
        <charset val="238"/>
        <scheme val="minor"/>
      </rPr>
      <t xml:space="preserve">Doporučené příslušenství, které není součástí balení: 2x kulový kohout s vnitřním závitem 2" F (objednací kód AV/F.20). 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</si>
  <si>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Náhradní díly pro úpravny vod</t>
  </si>
  <si>
    <r>
      <t xml:space="preserve">Filtr NW25, 1" vnější závit, filtrační vložka 25 µm, plastová hlava, transparentní tělo, otevírací klíč, držák na zeď.
</t>
    </r>
    <r>
      <rPr>
        <sz val="11"/>
        <color theme="5"/>
        <rFont val="Calibri"/>
        <family val="2"/>
        <charset val="238"/>
        <scheme val="minor"/>
      </rPr>
      <t>Certifikováno pro přímý styk s pitnou vodou dle Vyhlášky č. 409/2005 Sb.</t>
    </r>
    <r>
      <rPr>
        <sz val="11"/>
        <color rgb="FFFF0000"/>
        <rFont val="Calibri"/>
        <family val="2"/>
        <charset val="238"/>
        <scheme val="minor"/>
      </rPr>
      <t xml:space="preserve">
</t>
    </r>
  </si>
  <si>
    <r>
      <t>UV lampa, svítivost &gt; 40 mJ/cm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, max. průtok 1600 l/hod, 3/4" vnitřní závit, otevírací klíč, držák na zeď.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</si>
  <si>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r>
      <t xml:space="preserve">Filtr NW25, 3/4" vnější závit, filtrační vložka 25 µm, plastová hlava, transparentní tělo, otevírací klíč, držák na zeď.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</si>
  <si>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r>
      <t xml:space="preserve">Filtr E20, 3/4" vnitřní závit, závit, omyvatelná filtrační vložka 50 µm, plastová hlava, transparentní tělo, otevírací klíč, držák na zeď.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</si>
  <si>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r>
      <t xml:space="preserve">Filtr E10, 3/4" vnitřní závit, omyvatelná filtrační vložka 50 µm, plastová hlava, transparentní tělo, otevírací klíč, držák na zeď.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</si>
  <si>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t>Čistící přípravek na rez a vodní kámen pro okruhy pitné vody, v balení také D800 neutralizátor 0,75 kg.</t>
  </si>
  <si>
    <t>Čistící přípravek na rez a vodní kámen pro okruhy pitné vody, v balení také D800 neutralizátor 15 kg.</t>
  </si>
  <si>
    <t>Zápůjčka čistící jednotky pro domací topné systémy</t>
  </si>
  <si>
    <t>Zápůjčka vysokotlaké čistící jednotky VM3</t>
  </si>
  <si>
    <t>Mobilní čistící jednotka, nerezový materiál s odolností proti chemickým přípravkům a mechanickým nečistotám, zásobník 20 litrů, tlak max. 3 bar. Základní sazba standardní pronájem na 5 kal. dnů. Další započatý týden se účtuje plnou sazbou pronájmu. Při půjčení kauce ve výši 20 tis. Kč, po vrácení a kontrole se vrátí kauce snížená o cenu pronájmu. Cena neobsahuje náklady na dopravu.</t>
  </si>
  <si>
    <t>Zápůjčka vysokotlaké čistící jednotky VM6</t>
  </si>
  <si>
    <t>Mobilní čistící jednotka, nerezový materiál s odolností proti chemickým přípravkům a mechanickým nečistotám, zásobník 20 litrů, tlak max. 6 bar. Základní sazba standardní pronájem na 5 kal. dnů. Další započatý týden se účtuje plnou sazbou pronájmu. Při půjčení kauce ve výši 20 tis. Kč, po vrácení a kontrole se vrátí kauce snížená o cenu pronájmu. Cena neobsahuje náklady na dopravu.</t>
  </si>
  <si>
    <t>Letní směs do ostřikovačů
Směs do ostřikovačů pro letní období s povrchově aktivními látkami s vysokou čistící účinností na nečistoty i zaschlé zbytky hmyzu. Nepoškozuje pryžové, plastové a lakové díly, chrání ostřikovací systém před korozí. Směs umožňuje snadné čištění automobilových skel, má výrazný čistící a odmašťovací efekt a chrání skla před poškrábáním.</t>
  </si>
  <si>
    <t>Redukce pro SC1 
na připojení čistící jednotky</t>
  </si>
  <si>
    <t>Redukce pro SC1 na připojení čistící jednotky</t>
  </si>
  <si>
    <t xml:space="preserve">Čistící a dávkovací zařízení </t>
  </si>
  <si>
    <t>Přenosná čistící jednotka SUPAFLUSH 30 k odstraňování usazenin a jiných nečistot v topných nebo chladících systémech, zásobník 30 litrů, tlak 1,5 bar, rychlost 5400 l/hod, reversní chod.</t>
  </si>
  <si>
    <r>
      <t>Kompaktní magnetický mechanický filtr Ultima MG1 Vario 3/4“.
– filtrační vložka 100 μm
– magnet neodymový 11 000 Gauss
– barva bílá
– max. průtok 5,5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/h
– max. tlak 5 bar
– materiál plast
– součástí balení je 1 ks rovné připojení s převlečnou matkou 3/4“ RF a 1 ks kulový kohout o připojovací dimenzi 3/4" M
</t>
    </r>
    <r>
      <rPr>
        <b/>
        <sz val="11"/>
        <color theme="5"/>
        <rFont val="Calibri"/>
        <family val="2"/>
        <charset val="238"/>
        <scheme val="minor"/>
      </rPr>
      <t>Splňuje ČSN 14868</t>
    </r>
  </si>
  <si>
    <r>
      <t>Kompaktní magnetický mechanický filtr Ultima MG1 Vario 3/4“.
– filtrační vložka 100 μm
– magnet neodymový 11 000 Gauss
– barva černý
– max. průtok 5,5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
– max. tlak 5 bar
– materiál plast
– součástí balení je 1 ks rovné připojení s převlečnou matkou 3/4“ RF a 1 ks kulový kohout o připojovací dimenzi 3/4" M.
</t>
    </r>
    <r>
      <rPr>
        <b/>
        <sz val="11"/>
        <color theme="5"/>
        <rFont val="Calibri"/>
        <family val="2"/>
        <charset val="238"/>
        <scheme val="minor"/>
      </rPr>
      <t>Splňuje ČSN 14868</t>
    </r>
  </si>
  <si>
    <r>
      <t>Kompaktní magnetický mechanický filtr Ultima 128.
– filtrační vložka 200 μm
– magnet neodymový 9 000 Gauss
– průtok 3,5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/hod
– max. provozní tlak 10 bar
– materiál mosaz
– vestavěný kulový kohout
– závit filtru: vodorovný závit ¾“ M, svislý závit ¾“ RF
</t>
    </r>
    <r>
      <rPr>
        <b/>
        <sz val="11"/>
        <color theme="5"/>
        <rFont val="Calibri"/>
        <family val="2"/>
        <charset val="238"/>
        <scheme val="minor"/>
      </rPr>
      <t>Splňuje ČSN 14868</t>
    </r>
  </si>
  <si>
    <r>
      <t>Kompaktní magnetický mechanický filtr Ultima MG2.
– filtrační vložka 100 μm
– magnet neodymový 11 000 Gauss
–průtok 4,8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/hod
– max. provozní tlak 10 bar
– materiál plast
– barva šedá
– vestavěný kulový kohout
– součástí balení je 1 ks rovné připojení s převlečnou matkou 3/4“ RF a 1 ks flexi připojení se závitem 3/4" M
</t>
    </r>
    <r>
      <rPr>
        <b/>
        <sz val="11"/>
        <color theme="5"/>
        <rFont val="Calibri"/>
        <family val="2"/>
        <charset val="238"/>
        <scheme val="minor"/>
      </rPr>
      <t>Splňuje ČSN 14868</t>
    </r>
  </si>
  <si>
    <r>
      <t xml:space="preserve">Magnetický mechanický filtr Ultima MB5.
– filtrační vložka 800 </t>
    </r>
    <r>
      <rPr>
        <sz val="11"/>
        <rFont val="Calibri"/>
        <family val="2"/>
        <charset val="238"/>
      </rPr>
      <t>µm
– magnet neodymový 12000 Gauss
– barva bílá
–  max průtok 5,3 m</t>
    </r>
    <r>
      <rPr>
        <vertAlign val="superscript"/>
        <sz val="11"/>
        <rFont val="Calibri"/>
        <family val="2"/>
        <charset val="238"/>
      </rPr>
      <t>3</t>
    </r>
    <r>
      <rPr>
        <sz val="11"/>
        <rFont val="Calibri"/>
        <family val="2"/>
        <charset val="238"/>
      </rPr>
      <t>/h
– max tlak 3 bar
– připojovací komponenty: 1 x mosazné přímé připojení 3/4”F x 3/4”RF, 1 x kulový kohout 3/4"RM x 3/4"F</t>
    </r>
  </si>
  <si>
    <r>
      <t xml:space="preserve">Magnetický mechanický filtr Ultima MB5.
– filtrační vložka 800 </t>
    </r>
    <r>
      <rPr>
        <sz val="11"/>
        <rFont val="Calibri"/>
        <family val="2"/>
        <charset val="238"/>
      </rPr>
      <t>µm
– magnet neodymový 12000 Gauss
– barva černá
–  max průtok 5,3 m</t>
    </r>
    <r>
      <rPr>
        <vertAlign val="superscript"/>
        <sz val="11"/>
        <rFont val="Calibri"/>
        <family val="2"/>
        <charset val="238"/>
      </rPr>
      <t>3</t>
    </r>
    <r>
      <rPr>
        <sz val="11"/>
        <rFont val="Calibri"/>
        <family val="2"/>
        <charset val="238"/>
      </rPr>
      <t>/h
– max tlak 3 bar
– připojovací komponenty: 1 x mosazné přímé připojení 3/4”F x 3/4”RF, 1 x kulový kohout 3/4"RM x 3/4"F</t>
    </r>
  </si>
  <si>
    <r>
      <t xml:space="preserve">Demineralizační soustava pro úpravu topné vody k permanentní instalaci s možností míchání demineralizované vody s vodou surovou. AVDK 1000 s obtokovým bypassem umožňuje možnost míchání demineralizované vody s vodou surovou.
– demineralizační kapacita je 1 000 l při vstupní tvrdosti vody 15 °dH
– jednotková – demineralizační kapacita: 15 000 litrů na 1°dH
– vzorec pro výpočet demineralizační kapacity v závislosti na vstupní tvrdosti vody = jednotková demineralizační kapacita / vstupní tvdost vody
</t>
    </r>
    <r>
      <rPr>
        <b/>
        <sz val="11"/>
        <color theme="5"/>
        <rFont val="Calibri"/>
        <family val="2"/>
        <charset val="238"/>
        <scheme val="minor"/>
      </rPr>
      <t>Splňuje ČSN 14868</t>
    </r>
    <r>
      <rPr>
        <sz val="11"/>
        <color theme="9" tint="-0.249977111117893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 xml:space="preserve">Výbava:
– regulátor tlaku
– filtr mechanických nečistot
– potrubní oddělovač/zpětná klapka
– impulsní vodoměr
– demineralizační jednotka
– obtokový bypass
– vestavěným konduktometr
– dávkovací čerpadlo pro aplikaci chemických přípravků
– kapacita 1 000 l při vstupní tvrdosti vody 15 °dH
– prvonáplň
– připojovací hadice 3/4"
</t>
    </r>
    <r>
      <rPr>
        <b/>
        <i/>
        <sz val="11"/>
        <color theme="1"/>
        <rFont val="Calibri"/>
        <family val="2"/>
        <charset val="238"/>
        <scheme val="minor"/>
      </rPr>
      <t>UPOZORNĚNÍ:</t>
    </r>
    <r>
      <rPr>
        <i/>
        <sz val="11"/>
        <color theme="1"/>
        <rFont val="Calibri"/>
        <family val="2"/>
        <charset val="238"/>
        <scheme val="minor"/>
      </rPr>
      <t xml:space="preserve">
Zařízení vyžaduje odborné spuštění úpravny vody do provozu. Uvedení do provozu není součástí ceny výrobku. Zařízení podléhá pravidelnému ročnímu servisu. Pravidelný servis není součástí ceny výrobku.</t>
    </r>
  </si>
  <si>
    <r>
      <t xml:space="preserve">Demineralizační soustava pro úpravu topné vody k permanentní instalaci s možností míchání demineralizované vody s vodou surovou. AVDK 1000 s obtokovým bypassem umožňuje možnost míchání demineralizované vody s vodou surovou.
– demineralizační kapacita je 1 000 l při vstupní tvrdosti vody 15 °dH
– jednotková demineralizační kapacita: 15 000 litrů na 1°dH.
– vzorec pro výpočet demineralizační kapacity v závislosti na vstupní tvrdosti vody = jednotková demineralizační kapacita / vstupní tvdost vody
</t>
    </r>
    <r>
      <rPr>
        <b/>
        <sz val="11"/>
        <color theme="5"/>
        <rFont val="Calibri"/>
        <family val="2"/>
        <charset val="238"/>
        <scheme val="minor"/>
      </rPr>
      <t>Splňuje ČSN 14868</t>
    </r>
    <r>
      <rPr>
        <sz val="11"/>
        <color theme="9" tint="-0.249977111117893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 xml:space="preserve">Výbava:
– regulátor tlaku
– filtr mechanických nečistot
– potrubní oddělovač/zpětná klapka
– vodoměr
– demineralizační jednotka
– obtokový bypass
– vestavěným konduktometr
– automatické doplňovací zařízení
– kapacita 1 000 l při vstupní tvrdosti vody 15 °dH
– prvonáplň
– připojovací hadice 3/4".
</t>
    </r>
    <r>
      <rPr>
        <b/>
        <i/>
        <sz val="11"/>
        <color theme="1"/>
        <rFont val="Calibri"/>
        <family val="2"/>
        <charset val="238"/>
        <scheme val="minor"/>
      </rPr>
      <t xml:space="preserve">UPOZORNĚNÍ:
</t>
    </r>
    <r>
      <rPr>
        <i/>
        <sz val="11"/>
        <color theme="1"/>
        <rFont val="Calibri"/>
        <family val="2"/>
        <charset val="238"/>
        <scheme val="minor"/>
      </rPr>
      <t>Zařízení vyžaduje odborné spuštění úpravny vody do provozu. Uvedení do provozu není součástí ceny výrobku. Zařízení podléhá pravidelnému ročnímu servisu. Pravidelný servis není součástí ceny výrobku.</t>
    </r>
  </si>
  <si>
    <r>
      <t xml:space="preserve">Demineralizační soustava pro úpravu topné vody k permanentní instalaci s možností míchání demineralizované vody s vodou surovou.
– demineralizační kapacita je 2 300 l při vstupní tvrdosti vody 15 °dH
– jednotková demineralizační kapacita: 34 500 litrů na 1°dH
– vzorec pro výpočet demineralizační kapacity v závislosti na vstupní tvrdosti vody = jednotková demineralizační kapacita / vstupní tvdost vody
</t>
    </r>
    <r>
      <rPr>
        <b/>
        <sz val="11"/>
        <color rgb="FFE26B0A"/>
        <rFont val="Calibri"/>
        <family val="2"/>
        <charset val="238"/>
        <scheme val="minor"/>
      </rPr>
      <t>Splňuje ČSN 14868</t>
    </r>
    <r>
      <rPr>
        <sz val="11"/>
        <color theme="1"/>
        <rFont val="Calibri"/>
        <family val="2"/>
        <charset val="238"/>
        <scheme val="minor"/>
      </rPr>
      <t xml:space="preserve">
Výbava:
– regulátor tlaku
– filtr mechanických nečistot
– potrubní oddělovač/zpětná klapka
– impulsní vodoměr
– demineralizační jednotka
– obtokový bypass
– vestavěný konduktometr
– mechanické dopouštění vody
– dávkovací čerpadlo pro aplikaci chemických přípravků
– kapacita 2 300 l při vstupní tvrdosti vody 15 °dH
– prvonáplň
– připojovací hadice 3/4"
– kanystr na dávkovaný přípravek
– dosýpycí trychtýř (kód AVDKDS)
</t>
    </r>
    <r>
      <rPr>
        <b/>
        <i/>
        <sz val="11"/>
        <color theme="1"/>
        <rFont val="Calibri"/>
        <family val="2"/>
        <charset val="238"/>
        <scheme val="minor"/>
      </rPr>
      <t>UPOZORNĚNÍ:</t>
    </r>
    <r>
      <rPr>
        <sz val="11"/>
        <color theme="1"/>
        <rFont val="Calibri"/>
        <family val="2"/>
        <charset val="238"/>
        <scheme val="minor"/>
      </rPr>
      <t xml:space="preserve"> 
</t>
    </r>
    <r>
      <rPr>
        <i/>
        <sz val="11"/>
        <color theme="1"/>
        <rFont val="Calibri"/>
        <family val="2"/>
        <charset val="238"/>
        <scheme val="minor"/>
      </rPr>
      <t>Zařízení vyžaduje odborné spuštění úpravny vody do provozu. Uvedení do provozu není součástí ceny výrobku. Zařízení podléhá pravidelnému ročnímu servisu. Pravidelný servis není součástí ceny výrobku.</t>
    </r>
  </si>
  <si>
    <r>
      <t xml:space="preserve">Změkčovací kabinetní úpravna vody pro snížení tvrdosti vody.
Vlastnosti:
– vhodná pro 2 osoby při spotřebě 150 l/osoba/den
– kabinetní provedení, automatická řídící směšovací hlava, hadice pro odvod vody během regenerace
– frekvence regeneračního cyklu v závislosti na množství upravené vody, vestavěná nádoba na regenerační roztok
– automatické dopouštění vody pro tvorbu regeneračního roztoku, kontrola proti přetečení, </t>
    </r>
    <r>
      <rPr>
        <sz val="11"/>
        <rFont val="Calibri"/>
        <family val="2"/>
        <charset val="238"/>
        <scheme val="minor"/>
      </rPr>
      <t xml:space="preserve">závit 3/4", </t>
    </r>
    <r>
      <rPr>
        <sz val="11"/>
        <color theme="1"/>
        <rFont val="Calibri"/>
        <family val="2"/>
        <charset val="238"/>
        <scheme val="minor"/>
      </rPr>
      <t xml:space="preserve">max. průtok 500 l/hod, spotřeba cca 1 kg soli na 1 regenerační cyklus
– provozní náplň (změkčovací pryskyřice)
– neobsahuje povinné příslušenství: filtr mechanických nečistot (objednací kód FMN3/4), obtoková hlava (objednací kód ATS/P-B. 07), propojovací hadice pro obtokovou hlavu (objednací kód AV/F.12), vzorkovací kohout (objednací kód AV/D.08), regenerační sůl (objednací kód ATS/P-B.06), zpětná klapka ¾“ (objednací kód AV/D.09).
Doporučené příslušenství, které není součástí balení: 2x kulový kohout dle místní situace.
</t>
    </r>
    <r>
      <rPr>
        <b/>
        <i/>
        <sz val="11"/>
        <rFont val="Calibri"/>
        <family val="2"/>
        <charset val="238"/>
        <scheme val="minor"/>
      </rPr>
      <t>UPOZORNĚNÍ:</t>
    </r>
    <r>
      <rPr>
        <i/>
        <sz val="11"/>
        <rFont val="Calibri"/>
        <family val="2"/>
        <charset val="238"/>
        <scheme val="minor"/>
      </rPr>
      <t xml:space="preserve"> 
Zařízení vyžaduje odborné spuštění úpravny vody do provozu. Uvedení do provozu není součástí ceny výrobku. Zařízení podléhá pravidelnému ročnímu servisu. Pravidelný servis není součástí ceny výrobku.</t>
    </r>
    <r>
      <rPr>
        <sz val="11"/>
        <rFont val="Calibri"/>
        <family val="2"/>
        <charset val="238"/>
        <scheme val="minor"/>
      </rPr>
      <t xml:space="preserve">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</si>
  <si>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r>
      <t xml:space="preserve">Změkčovací kabinetní úpravna vody pro snížení tvrdosti vody.
Vlastnosti:
– vhodná pro 4 osoby při spotřebě 150 l/osoba/den
– kabinetní provedení, automatická řídící směšovací hlava, hadice pro odvod vody během regenerace
– frekvence regeneračního cyklu v závislosti na množství upravené vody, vestavěná nádoba na regenerační roztok 
– automatické dopouštění vody pro tvorbu regeneračního roztoku, kontrola proti přetečení, závit 3/4", max. průtok 1 200 l/hod, spotřeba cca 2 kg soli na 1 regenerační cyklus
– provozní náplň (změkčovací pryskyřice)
– neobsahuje povinné příslušenství: filtr mechanických nečistot (objednací kód FMN3/4), obtoková hlava (objednací kód ATS/P-B. 07), propojovací hadice pro obtokovou hlavu (objednací kód AV/F.12), vzorkovací kohout (objednací kód AV/D.08), regenerační sůl (objednací kód ATS/P-B.06), zpětná klapka ¾“ (objednací kód AV/D.09).
Doporučené příslušenství, které není součástí balení: 2x kulový kohout dle místní situace.
</t>
    </r>
    <r>
      <rPr>
        <b/>
        <i/>
        <sz val="11"/>
        <rFont val="Calibri"/>
        <family val="2"/>
        <charset val="238"/>
        <scheme val="minor"/>
      </rPr>
      <t xml:space="preserve">UPOZORNĚNÍ: </t>
    </r>
    <r>
      <rPr>
        <i/>
        <sz val="11"/>
        <rFont val="Calibri"/>
        <family val="2"/>
        <charset val="238"/>
        <scheme val="minor"/>
      </rPr>
      <t xml:space="preserve">
Zařízení vyžaduje odborné spuštění úpravny vody do provozu. Uvedení do provozu není součástí ceny výrobku. Zařízení podléhá pravidelnému ročnímu servisu. Pravidelný servis není součástí ceny výrobku.</t>
    </r>
    <r>
      <rPr>
        <sz val="11"/>
        <rFont val="Calibri"/>
        <family val="2"/>
        <charset val="238"/>
        <scheme val="minor"/>
      </rPr>
      <t xml:space="preserve">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</si>
  <si>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r>
      <t xml:space="preserve">Změkčovací kabinetní úpravna vody pro snížení tvrdosti vody
– vhodná pro 6 osoby při spotřebě 150 l/osoba/den
– kabinetní provedení, automatická řídící směšovací hlava, hadice pro odvod vody během regenerace
– frekvence regeneračního cyklu v závislosti na množství upravené vody, vestavěná nádoba na regenerační roztok
– automatické dopouštění vody pro tvorbu regeneračního roztoku, kontrola proti přetečení, závit 3/4", max. průtok 1 600 l/hod, spotřeba cca 2,5 kg soli na 1 regenerační cyklus
– provozní náplň (změkčovací pryskyřice)
– neobsahuje povinné příslušenství: filtr mechanických nečistot (objednací kód FMN3/4), obtoková hlava (objednací kód ATS/P-B.07), propojovací hadice pro obtokovou hlavu (objednací kód AV/F.12), vzorkovací kohout (objednací kód AV/D.08), regenerační sůl (objednací kód ATS/P-B.06), zpětná klapka ¾“ (objednací kód AV/D.09).
Doporučené příslušenství, které není součástí balení: 2x kulový kohout dle místní situace.
</t>
    </r>
    <r>
      <rPr>
        <b/>
        <i/>
        <sz val="11"/>
        <rFont val="Calibri"/>
        <family val="2"/>
        <charset val="238"/>
        <scheme val="minor"/>
      </rPr>
      <t xml:space="preserve">UPOZORNĚNÍ: </t>
    </r>
    <r>
      <rPr>
        <i/>
        <sz val="11"/>
        <rFont val="Calibri"/>
        <family val="2"/>
        <charset val="238"/>
        <scheme val="minor"/>
      </rPr>
      <t xml:space="preserve">
Zařízení vyžaduje odborné spuštění úpravny vody do provozu. Uvedení do provozu není součástí ceny výrobku. Zařízení podléhá pravidelnému ročnímu servisu. Pravidelný servis není součástí ceny výrobku.</t>
    </r>
    <r>
      <rPr>
        <sz val="11"/>
        <rFont val="Calibri"/>
        <family val="2"/>
        <charset val="238"/>
        <scheme val="minor"/>
      </rPr>
      <t xml:space="preserve">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</si>
  <si>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r>
      <t xml:space="preserve">Změkčovací kabinetní úpravna vody pro snížení tvrdosti vody.
Vlastnosti:
– vhodná pro 8 osoby při spotřebě 150 l/osoba/den
– kabinetní provedení, automatická řídící směšovací hlava, hadice pro odvod vody během regenerace
– frekvence regeneračního cyklu v závislosti na množství upravené vody, vestavěná nádoba na regenerační roztok
– automatické dopouštění vody pro tvorbu regeneračního roztoku, kontrola proti přetečení, závit 3/4", max. průtok 2 000 l/hod, spotřeba cca 3 kg soli na 1 regenerační cyklus
– provozní náplň (změkčovací pryskyřice)
– neobsahuje povinné příslušenství: filtr mechanických nečistot (objednací kód FMN3/4), obtoková hlava (objednací kód ATS/P-B.07), propojovací hadice pro obtokovou hlavu (objednací kód AV/F.12), vzorkovací kohout (objednací kód AV/D.08), regenerační sůl (položka ATS/P-B.06), zpětná klapka ¾“ (objednací kód AV/D.09).
Doporučené příslušenství, které není součástí balení: 2x kulový kohout dle místní situace.
</t>
    </r>
    <r>
      <rPr>
        <b/>
        <i/>
        <sz val="11"/>
        <rFont val="Calibri"/>
        <family val="2"/>
        <charset val="238"/>
        <scheme val="minor"/>
      </rPr>
      <t>UPOZORNĚNÍ: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
</t>
    </r>
    <r>
      <rPr>
        <i/>
        <sz val="11"/>
        <rFont val="Calibri"/>
        <family val="2"/>
        <charset val="238"/>
        <scheme val="minor"/>
      </rPr>
      <t>Zařízení vyžaduje odborné spuštění úpravny vody do provozu. Uvedení do provozu není součástí ceny výrobku. Zařízení podléhá pravidelnému ročnímu servisu. Pravidelný servis není součástí ceny výrobku.</t>
    </r>
    <r>
      <rPr>
        <sz val="11"/>
        <rFont val="Calibri"/>
        <family val="2"/>
        <charset val="238"/>
        <scheme val="minor"/>
      </rPr>
      <t xml:space="preserve">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</si>
  <si>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r>
      <t xml:space="preserve">Změkčovací kabinetní úpravna vody pro snížení tvrdosti vody.
Vlastnosti:
– vhodná pro 10 osob při spotřebě 150 l/osoba/den
– kabinetní provedení, automatická řídící směšovací hlava, hadice pro odvod vody během regenerace
– frekvence regeneračního cyklu v závislosti na množství upravené vody, vestavěná nádoba na regenerační roztok
– automatické dopouštění vody pro tvorbu regeneračního roztoku, kontrola proti přetečení, závit 3/4", max. průtok 2 500 l/hod, spotřeba cca 4 kg soli na 1 regenerační cyklus
– provozní náplň (změkčovací pryskyřice)
– neobsahuje povinné příslušenství: filtr mechanických nečistot (objednací kód FMN3/4), obtoková hlava (objednací kód ATS/P-B. 07), propojovací hadice pro obtokovou hlavu (objednací kód AV/F.12), vzorkovací kohout (objednací kód AV/D.08), regenerační sůl (objednací kód ATS/P-B.06), zpětná klapka ¾“ (objednací kód AV/D.09).
Doporučené příslušenství, které není součástí balení: 2x kulový kohout dle místní situace.
</t>
    </r>
    <r>
      <rPr>
        <b/>
        <i/>
        <sz val="11"/>
        <rFont val="Calibri"/>
        <family val="2"/>
        <charset val="238"/>
        <scheme val="minor"/>
      </rPr>
      <t>UPOZORNĚNÍ: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
</t>
    </r>
    <r>
      <rPr>
        <i/>
        <sz val="11"/>
        <rFont val="Calibri"/>
        <family val="2"/>
        <charset val="238"/>
        <scheme val="minor"/>
      </rPr>
      <t>Zařízení vyžaduje odborné spuštění úpravny vody do provozu. Uvedení do provozu není součástí ceny výrobku. Zařízení podléhá pravidelnému ročnímu servisu. Pravidelný servis není součástí ceny výrobku.</t>
    </r>
    <r>
      <rPr>
        <sz val="11"/>
        <rFont val="Calibri"/>
        <family val="2"/>
        <charset val="238"/>
        <scheme val="minor"/>
      </rPr>
      <t xml:space="preserve">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</si>
  <si>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r>
      <t xml:space="preserve">Testovací sada na měření tvrdosti vody.
</t>
    </r>
    <r>
      <rPr>
        <sz val="11"/>
        <rFont val="Calibri"/>
        <family val="2"/>
        <charset val="238"/>
        <scheme val="minor"/>
      </rPr>
      <t>Sada obsahuje:
- 2ks testovacích zkumavek s víčkem
- reagencie: T1, T2, T3 (od každé 1ks)</t>
    </r>
  </si>
  <si>
    <t>Sada testovacích proužků pro měření tvrdosti vody (25 kusů).
Obsah balení:
25ks testovacích proužků
kartička se stupnicí tvrdosti vody</t>
  </si>
  <si>
    <t>Odměrný tubus pro měření znečištění vody.
Obsah balení:
- 1ks plastový odměrný tubus
- 1ks bílá kartička s terčíkem</t>
  </si>
  <si>
    <t>Sada na měření množství chloridů, rozsah měření 1–60 mg/l.
Obsah balení:
– 2ks reagencie Cl-1
- 1ks reagencie Cl-2
- 2ks odměrná nádobka skleněná se šroubovacím víčkem
- 1ks černý plastový podstavec
- 1 ks barevná porovnávací stupnice
- 1ks plastová injekční stříkačka (5mL)</t>
  </si>
  <si>
    <t>Sada na měření množství rozpuštěného kyslíku, rozsah měření 0.2–10.0 mg/l.
Obsah balení:
- 1ks reagencie SA 10-1
- 1ks reagencie SA 10-2
- 1ks reagencie SA 10-3
- 1ks reagencie SA 10-4
- 1ks reagencie SA 10-TL
- 1ks kyslíková reakční nádoba skleněná (+3ks skleněných kuliček)
- 1 ks plastová odměrná zkumavka
- 1 ks plastová titrační stříkačka 0-10mg/L O2 
- 2ks titrační špička na stříkačku</t>
  </si>
  <si>
    <t>Doplňkový sortiment</t>
  </si>
  <si>
    <r>
      <t xml:space="preserve">Náhradní náplň pro jednotku AVDK 500 a AVDK 1000. Cena obsahuje poplatek za ekologickou likvidaci použité demineralizační náplně.  Cena neobsahuje náklady na přepravu použité demineralizační náplně pro likvidaci.
</t>
    </r>
    <r>
      <rPr>
        <b/>
        <sz val="11"/>
        <color rgb="FFE26B0A"/>
        <rFont val="Calibri"/>
        <family val="2"/>
        <charset val="238"/>
        <scheme val="minor"/>
      </rPr>
      <t>Splňuje ČSN 14868.</t>
    </r>
  </si>
  <si>
    <r>
      <t>Náhradní náplň pro jednotku AVDK 2300. Cena obsahuje poplatek za ekologickou likvidaci použité demineralizační náplně. Cena neobsahuje náklady na přepravu použité demineralizační náplně pro likvidaci.</t>
    </r>
    <r>
      <rPr>
        <sz val="11"/>
        <rFont val="Calibri"/>
        <family val="2"/>
        <charset val="238"/>
        <scheme val="minor"/>
      </rPr>
      <t xml:space="preserve">
</t>
    </r>
    <r>
      <rPr>
        <b/>
        <sz val="11"/>
        <color rgb="FFE26B0A"/>
        <rFont val="Calibri"/>
        <family val="2"/>
        <charset val="238"/>
        <scheme val="minor"/>
      </rPr>
      <t>Splňuje ČSN 14868.</t>
    </r>
  </si>
  <si>
    <r>
      <t>Úpravna dešťové vody RainDrops TRIO-E20/41 pro použití
upravené vody v domácnosti jako zdroj užitkové vody.
Odstraňuje:
● mechanické nečistoty
● zápachy
● základní biologickou kontaminaci
● bakterie
Základní informace:
– závit 3/4" vnitřní
– průtok 2,6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/hod
– prac. tlak 7 bar
– max. teplota vody 50 °C
– filtrační vložka mechanických nečistot 50 μm
– UV lampa, svítivost &gt; 30 mJ/cm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, max. průtok 2720 l/hod
– frekvence výměny provozních filtračních náplní doporučeno 1x za 3 měsíce, nejpozději 1x za 6 měsíců
– frekvence výměny UV zářiče 1x ročně
– frekvence výměny krytu UV zářiče 1x za 5 let
– balení obsahuje všechny prvonáplně pro provoz úpravny</t>
    </r>
    <r>
      <rPr>
        <sz val="11"/>
        <color rgb="FF2DC8FF"/>
        <rFont val="Calibri"/>
        <family val="2"/>
        <charset val="238"/>
        <scheme val="minor"/>
      </rPr>
      <t>,</t>
    </r>
    <r>
      <rPr>
        <sz val="11"/>
        <color theme="1"/>
        <rFont val="Calibri"/>
        <family val="2"/>
        <charset val="238"/>
        <scheme val="minor"/>
      </rPr>
      <t xml:space="preserve"> držák na stěnu, otevírací klíč
</t>
    </r>
    <r>
      <rPr>
        <sz val="11"/>
        <rFont val="Calibri"/>
        <family val="2"/>
        <charset val="238"/>
        <scheme val="minor"/>
      </rPr>
      <t xml:space="preserve">Doporučené příslušenství: 2x kulový kohout dle místní situace.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 409/2005 Sb.</t>
    </r>
  </si>
  <si>
    <r>
      <t>Úpravna dešťové vody RainDrops TRIO-CNW41 pro použití
upravené vody v domácnosti jako zdroj užitkové vody.
Odstraňuje:
● mechanické nečistoty
● zápachy
● základní biologickou kontaminaci
● bakterie
Základní informace:
– závit 1" vnější / 3/4" 
– průtok 1,6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/hod
– prac. tlak 16 bar
– max. teplota vody 50 °C
– filtrační vložka mechanických nečistot 25 μm
– UV lampa, svítivost &gt; 40 mJ/cm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pro průtok 1,6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/hod
– frekvence výměny provozních filtračních náplní doporučeno 1x za 3 měsíce, nejpozději 1x za 6 měsíců
– frekvence výměny UV lampy 1x ročně
– frekvence výměny UV zářiče 1x za 5 let
– balení obsahuje všechny prvonáplně pro provoz úpravny</t>
    </r>
    <r>
      <rPr>
        <sz val="11"/>
        <color rgb="FF2DC8FF"/>
        <rFont val="Calibri"/>
        <family val="2"/>
        <charset val="238"/>
        <scheme val="minor"/>
      </rPr>
      <t>,</t>
    </r>
    <r>
      <rPr>
        <sz val="11"/>
        <color theme="1"/>
        <rFont val="Calibri"/>
        <family val="2"/>
        <charset val="238"/>
        <scheme val="minor"/>
      </rPr>
      <t xml:space="preserve"> držák na stěnu, otevírací klíč
</t>
    </r>
    <r>
      <rPr>
        <sz val="11"/>
        <rFont val="Calibri"/>
        <family val="2"/>
        <charset val="238"/>
        <scheme val="minor"/>
      </rPr>
      <t xml:space="preserve">Doporučené příslušenství: 2x kulový kohout dle místní situace.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 409/2005 Sb.</t>
    </r>
  </si>
  <si>
    <r>
      <t>Základní úpravna dešťové vody RainDrops DUO-E20 pro použití
upravené vody pro zahradní účely. Odstraňuje:
● mechanické nečistoty
● zápachy
● základní biologickou kontaminaci
Základní informace:
– závit 3/4" vnitřní
– průtok 2,6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/hod
– prac. tlak 7 bar
– max. teplota vody 50 °C
– filtrační vložka mechanických nečistot 50 μm
– frekvence výměny provozních filtračních náplní doporučeno 1x za 3 měsíce, nejpozději 1x za 6 měsíců
– balení obsahuje všechny prvonáplně pro provoz úpravny</t>
    </r>
    <r>
      <rPr>
        <sz val="11"/>
        <color rgb="FF2DC8FF"/>
        <rFont val="Calibri"/>
        <family val="2"/>
        <charset val="238"/>
        <scheme val="minor"/>
      </rPr>
      <t>,</t>
    </r>
    <r>
      <rPr>
        <sz val="11"/>
        <color theme="1"/>
        <rFont val="Calibri"/>
        <family val="2"/>
        <charset val="238"/>
        <scheme val="minor"/>
      </rPr>
      <t xml:space="preserve"> držák na stěnu, otevírací klíč
</t>
    </r>
    <r>
      <rPr>
        <sz val="11"/>
        <rFont val="Calibri"/>
        <family val="2"/>
        <charset val="238"/>
        <scheme val="minor"/>
      </rPr>
      <t xml:space="preserve">Doporučené příslušenství: 2x kulový kohout s vnitřním závitem 3/4" F (objednací kód AV/F.17).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 409/2005 Sb.</t>
    </r>
  </si>
  <si>
    <r>
      <t>Úpravna dešťové vody RainDrops DUO-CSL pro použití
upravené vody pro zahradní účely. Odstraňuje:
● mechanické nečistoty
● zápachy
● základní biologickou kontaminaci
Základní informace:
– závit 3/4" vnitřní / 1" 
– průtok 1,2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/hod
– prac. tlak 8 bar
– max. teplota vody 50 °C
– filtrační vložka mechanických nečistot 25 μm
– frekvence výměny provozních filtračních náplní doporučeno 1x za 3 měsíce, nejpozději 1x za 6 měsíců
– balení obsahuje všechny prvonáplně pro provoz úpravny</t>
    </r>
    <r>
      <rPr>
        <sz val="11"/>
        <color rgb="FF2DC8FF"/>
        <rFont val="Calibri"/>
        <family val="2"/>
        <charset val="238"/>
        <scheme val="minor"/>
      </rPr>
      <t>,</t>
    </r>
    <r>
      <rPr>
        <sz val="11"/>
        <color theme="1"/>
        <rFont val="Calibri"/>
        <family val="2"/>
        <charset val="238"/>
        <scheme val="minor"/>
      </rPr>
      <t xml:space="preserve"> držák na stěnu, otevírací klíč
</t>
    </r>
    <r>
      <rPr>
        <sz val="11"/>
        <rFont val="Calibri"/>
        <family val="2"/>
        <charset val="238"/>
        <scheme val="minor"/>
      </rPr>
      <t xml:space="preserve">Doporučené příslušenství: 2x kulový kohout s vnitřním závitem 3/4" F (objednací kód AV/F.17).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 409/2005 Sb.</t>
    </r>
  </si>
  <si>
    <r>
      <t>Úpravna dešťové vody RainDrops DUO-E10 pro použití
upravené vody pro zahradní účely. Odstraňuje:
● mechanické nečistoty
● zápachy
● základní biologickou kontaminaci
Základní informace:
– závit 3/4" vnitřní
– průtok 1,2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/hod
– prac. tlak 7 bar
– max. teplota vody 50 °C
– filtrační vložka mechanických nečistot 50 μm
– frekvence výměny provozních filtračních náplní doporučeno 1x za 3 měsíce, nejpozději 1x za 6 měsíců
– balení obsahuje všechny prvonáplně pro provoz úpravny</t>
    </r>
    <r>
      <rPr>
        <sz val="11"/>
        <color rgb="FF2DC8FF"/>
        <rFont val="Calibri"/>
        <family val="2"/>
        <charset val="238"/>
        <scheme val="minor"/>
      </rPr>
      <t>,</t>
    </r>
    <r>
      <rPr>
        <sz val="11"/>
        <color theme="1"/>
        <rFont val="Calibri"/>
        <family val="2"/>
        <charset val="238"/>
        <scheme val="minor"/>
      </rPr>
      <t xml:space="preserve"> držák na stěnu, otevírací klíč
</t>
    </r>
    <r>
      <rPr>
        <sz val="11"/>
        <rFont val="Calibri"/>
        <family val="2"/>
        <charset val="238"/>
        <scheme val="minor"/>
      </rPr>
      <t xml:space="preserve">Doporučené příslušenství: 2x kulový kohout s vnitřním závitem 3/4" F (objednací kód AV/F.17).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 409/2005 Sb.</t>
    </r>
  </si>
  <si>
    <r>
      <t>Filtrace a úpravna studniční vody a vody z vrtů Naturalis TE20/41 je určena pro úpravu základních parametrů vody zestudní a vrtů. 
Odstraňuje a upravuje:
● mechanické nečistoty
● zápachy
● základní biologickou kontaminaci
● bakterie
Základní informace:
– závit 3/4" vnitřní
– průtok 2,6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/hod
– prac. tlak 7 bar
– max. teplota vody 50 °C
– filtrační vložka mechanických nečistot 50 μm
– UV lampa, svítivost &gt; 30 mJ/cm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, max. průtok 2720 l/hod
– frekvence výměny provozních filtračních náplní doporučeno 1x za 3 měsíce, nejpozději 1x za 6 měsíců
– frekvence výměny UV zářiče 1x ročně
– frekvence výměny krytu UV zářiče 1x za 5 let
– balení obsahuje všechny prvonáplně pro provoz úpravny</t>
    </r>
    <r>
      <rPr>
        <sz val="11"/>
        <color rgb="FF2DC8FF"/>
        <rFont val="Calibri"/>
        <family val="2"/>
        <charset val="238"/>
        <scheme val="minor"/>
      </rPr>
      <t>,</t>
    </r>
    <r>
      <rPr>
        <sz val="11"/>
        <color theme="1"/>
        <rFont val="Calibri"/>
        <family val="2"/>
        <charset val="238"/>
        <scheme val="minor"/>
      </rPr>
      <t xml:space="preserve"> držák na stěnu, otevírací klíč.
</t>
    </r>
    <r>
      <rPr>
        <sz val="11"/>
        <rFont val="Calibri"/>
        <family val="2"/>
        <charset val="238"/>
        <scheme val="minor"/>
      </rPr>
      <t xml:space="preserve">Doporučené příslušenství: 2x kulový kohout dle místní situace.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 409/2005 Sb.</t>
    </r>
  </si>
  <si>
    <r>
      <t>Filtrace a úpravna studniční vody a vody z vrtů Naturalis TE10/ 41 je určena pro úpravu základních parametrů vody ze studní a vrtů. 
Odstraňuje a upravuje:
● mechanické nečistoty
● zápachy
● základní biologickou kontaminaci
● bakterie
Základní informace:
– závit 3/4" vnitřní
– průtok 1,2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/hod
– prac. tlak 7 bar
– max. teplota vody 50 °C
– filtrační vložka mechanických nečistot 50 μm
– UV lampa, svítivost &gt; 30 mJ/cm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, max.průtok 2720 l/hod
– frekvence výměny provozních filtračních náplní doporučeno 1x za 3 měsíce, nejpozději 1x za 6 měsíců
– frekvence výměny UV zářiče 1x ročně
– frekvence výměny krytu UV zářiče 1x za 5 let
– balení obsahuje všechny prvonáplně pro provoz úpravny</t>
    </r>
    <r>
      <rPr>
        <sz val="11"/>
        <color rgb="FF2DC8FF"/>
        <rFont val="Calibri"/>
        <family val="2"/>
        <charset val="238"/>
        <scheme val="minor"/>
      </rPr>
      <t>,</t>
    </r>
    <r>
      <rPr>
        <sz val="11"/>
        <color theme="1"/>
        <rFont val="Calibri"/>
        <family val="2"/>
        <charset val="238"/>
        <scheme val="minor"/>
      </rPr>
      <t xml:space="preserve"> držák na stěnu, otevírací klíč.
</t>
    </r>
    <r>
      <rPr>
        <sz val="11"/>
        <rFont val="Calibri"/>
        <family val="2"/>
        <charset val="238"/>
        <scheme val="minor"/>
      </rPr>
      <t xml:space="preserve">Doporučené příslušenství: 2x kulový kohout dle místní situace.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 409/2005 Sb.</t>
    </r>
  </si>
  <si>
    <t xml:space="preserve">AV/F.33
</t>
  </si>
  <si>
    <r>
      <t xml:space="preserve">Náhradní náplň pro změkčovací úpravnu Antarktis KX5.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 409/2005 Sb.</t>
    </r>
  </si>
  <si>
    <r>
      <t xml:space="preserve">Náhradní náplň pro změkčovací úpravnu Antarktis KX13.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 409/2005 Sb.</t>
    </r>
  </si>
  <si>
    <r>
      <t xml:space="preserve">Náhradní náplň pro změkčovací úpravnu Antarktis KX8.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 409/2005 Sb.</t>
    </r>
  </si>
  <si>
    <r>
      <t xml:space="preserve">Náhradní náplň pro změkčovací úpravnu Antarktis KX15.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 409/2005 Sb.</t>
    </r>
  </si>
  <si>
    <r>
      <t xml:space="preserve">Náhradní náplň pro změkčovací úpravnu Antarktis KX20.
</t>
    </r>
    <r>
      <rPr>
        <sz val="11"/>
        <color rgb="FFE26B0A"/>
        <rFont val="Calibri"/>
        <family val="2"/>
        <charset val="238"/>
        <scheme val="minor"/>
      </rPr>
      <t>Certifikováno pro přímý styk s pitnou vodou dle Vyhlášky č. 409/2005 Sb.</t>
    </r>
  </si>
  <si>
    <r>
      <t xml:space="preserve">Koncentrovaný čistící přípravek na rez a vodní kámen s neutrálním pH pro topné a chladící systémy.
– neutrální pH
– doba aplikace 1–4 týdny
– dávkování 1 : 100
</t>
    </r>
    <r>
      <rPr>
        <b/>
        <sz val="11"/>
        <color theme="5"/>
        <rFont val="Calibri"/>
        <family val="2"/>
        <charset val="238"/>
        <scheme val="minor"/>
      </rPr>
      <t>Splňuje ČSN 14868</t>
    </r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</si>
</sst>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E26B0A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2DC8FF"/>
      <name val="Calibri"/>
      <family val="2"/>
      <charset val="238"/>
      <scheme val="minor"/>
    </font>
    <font>
      <sz val="11"/>
      <color rgb="FFE26B0A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5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perscript"/>
      <sz val="11"/>
      <name val="Calibri"/>
      <family val="2"/>
      <charset val="238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rgb="FFE26B0A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5" fillId="0" borderId="0"/>
    <xf numFmtId="0" fontId="19" fillId="0" borderId="0"/>
    <xf numFmtId="0" fontId="20" fillId="0" borderId="0"/>
  </cellStyleXfs>
  <cellXfs count="190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4" fontId="0" fillId="2" borderId="2" xfId="0" applyNumberFormat="1" applyFill="1" applyBorder="1" applyAlignment="1">
      <alignment horizontal="right"/>
    </xf>
    <xf numFmtId="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4" fontId="0" fillId="2" borderId="2" xfId="0" applyNumberFormat="1" applyFill="1" applyBorder="1"/>
    <xf numFmtId="4" fontId="0" fillId="0" borderId="2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vertical="top"/>
    </xf>
    <xf numFmtId="0" fontId="4" fillId="0" borderId="2" xfId="0" applyFont="1" applyBorder="1" applyAlignment="1">
      <alignment horizontal="left" vertical="top"/>
    </xf>
    <xf numFmtId="4" fontId="0" fillId="3" borderId="2" xfId="0" applyNumberFormat="1" applyFill="1" applyBorder="1" applyAlignment="1">
      <alignment horizontal="center"/>
    </xf>
    <xf numFmtId="0" fontId="0" fillId="0" borderId="3" xfId="0" applyBorder="1" applyAlignment="1">
      <alignment horizontal="left" vertical="top"/>
    </xf>
    <xf numFmtId="0" fontId="1" fillId="0" borderId="0" xfId="0" applyFont="1" applyAlignment="1">
      <alignment wrapText="1"/>
    </xf>
    <xf numFmtId="0" fontId="0" fillId="4" borderId="0" xfId="0" applyFill="1" applyAlignment="1">
      <alignment vertical="top"/>
    </xf>
    <xf numFmtId="0" fontId="6" fillId="4" borderId="0" xfId="0" applyFont="1" applyFill="1" applyAlignment="1">
      <alignment horizontal="left" vertical="top"/>
    </xf>
    <xf numFmtId="0" fontId="1" fillId="4" borderId="0" xfId="0" applyFont="1" applyFill="1" applyAlignment="1">
      <alignment wrapText="1"/>
    </xf>
    <xf numFmtId="0" fontId="4" fillId="0" borderId="0" xfId="0" applyFont="1" applyAlignment="1">
      <alignment horizontal="left" vertical="top"/>
    </xf>
    <xf numFmtId="16" fontId="2" fillId="0" borderId="2" xfId="0" applyNumberFormat="1" applyFont="1" applyBorder="1" applyAlignment="1">
      <alignment horizontal="center" vertical="top"/>
    </xf>
    <xf numFmtId="0" fontId="10" fillId="0" borderId="0" xfId="0" applyFont="1"/>
    <xf numFmtId="0" fontId="6" fillId="0" borderId="3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4" fontId="1" fillId="5" borderId="2" xfId="0" applyNumberFormat="1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16" fontId="2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4" fontId="0" fillId="0" borderId="0" xfId="0" applyNumberFormat="1" applyBorder="1"/>
    <xf numFmtId="0" fontId="0" fillId="0" borderId="0" xfId="0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0" fillId="0" borderId="0" xfId="0" applyBorder="1" applyAlignment="1">
      <alignment wrapText="1"/>
    </xf>
    <xf numFmtId="0" fontId="0" fillId="0" borderId="2" xfId="0" applyBorder="1" applyAlignment="1">
      <alignment horizontal="left" vertical="center" wrapText="1" indent="1"/>
    </xf>
    <xf numFmtId="0" fontId="0" fillId="0" borderId="0" xfId="0"/>
    <xf numFmtId="0" fontId="4" fillId="0" borderId="2" xfId="0" applyFont="1" applyBorder="1" applyAlignment="1">
      <alignment horizontal="left" vertical="center" wrapText="1" indent="1"/>
    </xf>
    <xf numFmtId="0" fontId="4" fillId="0" borderId="2" xfId="0" applyFont="1" applyFill="1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0" fontId="0" fillId="0" borderId="2" xfId="0" applyFill="1" applyBorder="1" applyAlignment="1">
      <alignment horizontal="left" vertical="center" wrapText="1" indent="1"/>
    </xf>
    <xf numFmtId="0" fontId="0" fillId="0" borderId="2" xfId="0" applyFill="1" applyBorder="1" applyAlignment="1">
      <alignment horizontal="center"/>
    </xf>
    <xf numFmtId="0" fontId="11" fillId="0" borderId="2" xfId="0" applyFont="1" applyFill="1" applyBorder="1" applyAlignment="1">
      <alignment horizontal="left" vertical="top" wrapText="1" readingOrder="1"/>
    </xf>
    <xf numFmtId="0" fontId="2" fillId="0" borderId="2" xfId="0" applyFont="1" applyFill="1" applyBorder="1" applyAlignment="1">
      <alignment horizontal="left" vertical="top"/>
    </xf>
    <xf numFmtId="4" fontId="0" fillId="0" borderId="0" xfId="0" applyNumberForma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18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/>
    </xf>
    <xf numFmtId="4" fontId="4" fillId="0" borderId="2" xfId="0" applyNumberFormat="1" applyFont="1" applyBorder="1"/>
    <xf numFmtId="0" fontId="4" fillId="0" borderId="2" xfId="0" applyFont="1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2" fillId="0" borderId="2" xfId="0" applyFont="1" applyBorder="1" applyAlignment="1">
      <alignment horizontal="left" vertical="top"/>
    </xf>
    <xf numFmtId="4" fontId="0" fillId="0" borderId="0" xfId="0" applyNumberFormat="1" applyAlignment="1">
      <alignment horizontal="center"/>
    </xf>
    <xf numFmtId="4" fontId="4" fillId="0" borderId="2" xfId="2" applyNumberFormat="1" applyFont="1" applyBorder="1"/>
    <xf numFmtId="0" fontId="4" fillId="0" borderId="2" xfId="0" applyFont="1" applyFill="1" applyBorder="1" applyAlignment="1">
      <alignment horizontal="left" vertical="top" wrapText="1"/>
    </xf>
    <xf numFmtId="4" fontId="0" fillId="0" borderId="2" xfId="0" applyNumberFormat="1" applyFill="1" applyBorder="1"/>
    <xf numFmtId="0" fontId="0" fillId="0" borderId="0" xfId="0" applyBorder="1" applyAlignment="1">
      <alignment horizontal="left" vertical="center" wrapText="1" indent="1"/>
    </xf>
    <xf numFmtId="0" fontId="4" fillId="0" borderId="2" xfId="3" applyFont="1" applyBorder="1" applyAlignment="1">
      <alignment horizontal="left" vertical="top"/>
    </xf>
    <xf numFmtId="0" fontId="20" fillId="0" borderId="2" xfId="3" applyBorder="1" applyAlignment="1">
      <alignment horizontal="left" vertical="center" wrapText="1" indent="1"/>
    </xf>
    <xf numFmtId="0" fontId="4" fillId="0" borderId="2" xfId="3" applyFont="1" applyBorder="1" applyAlignment="1">
      <alignment horizontal="left" vertical="top" wrapText="1"/>
    </xf>
    <xf numFmtId="4" fontId="0" fillId="0" borderId="2" xfId="0" applyNumberFormat="1" applyBorder="1" applyAlignment="1">
      <alignment horizontal="center"/>
    </xf>
    <xf numFmtId="4" fontId="0" fillId="2" borderId="2" xfId="0" applyNumberFormat="1" applyFill="1" applyBorder="1" applyAlignment="1">
      <alignment horizontal="center"/>
    </xf>
    <xf numFmtId="0" fontId="20" fillId="0" borderId="2" xfId="3" applyBorder="1" applyAlignment="1">
      <alignment horizontal="left" vertical="top"/>
    </xf>
    <xf numFmtId="0" fontId="20" fillId="0" borderId="2" xfId="3" applyBorder="1" applyAlignment="1">
      <alignment horizontal="left" vertical="top" wrapText="1"/>
    </xf>
    <xf numFmtId="0" fontId="4" fillId="0" borderId="2" xfId="1" applyFont="1" applyBorder="1" applyAlignment="1">
      <alignment horizontal="left" vertical="center" wrapText="1" indent="1"/>
    </xf>
    <xf numFmtId="4" fontId="0" fillId="0" borderId="2" xfId="0" applyNumberFormat="1" applyBorder="1" applyAlignment="1">
      <alignment horizontal="right"/>
    </xf>
    <xf numFmtId="0" fontId="0" fillId="0" borderId="2" xfId="3" applyFont="1" applyBorder="1" applyAlignment="1">
      <alignment horizontal="left" vertical="center" wrapText="1" indent="1"/>
    </xf>
    <xf numFmtId="0" fontId="15" fillId="0" borderId="2" xfId="1" applyBorder="1" applyAlignment="1">
      <alignment horizontal="left" vertical="top"/>
    </xf>
    <xf numFmtId="0" fontId="11" fillId="0" borderId="2" xfId="1" applyFont="1" applyBorder="1" applyAlignment="1">
      <alignment horizontal="left" vertical="top" wrapText="1" readingOrder="1"/>
    </xf>
    <xf numFmtId="0" fontId="4" fillId="0" borderId="2" xfId="1" applyFont="1" applyBorder="1" applyAlignment="1">
      <alignment horizontal="center"/>
    </xf>
    <xf numFmtId="4" fontId="15" fillId="0" borderId="2" xfId="1" applyNumberFormat="1" applyBorder="1"/>
    <xf numFmtId="0" fontId="4" fillId="0" borderId="2" xfId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0" fillId="4" borderId="0" xfId="0" applyFill="1" applyAlignment="1">
      <alignment wrapText="1"/>
    </xf>
    <xf numFmtId="0" fontId="10" fillId="0" borderId="3" xfId="0" applyFont="1" applyBorder="1" applyAlignment="1">
      <alignment horizontal="left" vertical="top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11" fillId="0" borderId="2" xfId="0" applyFont="1" applyBorder="1" applyAlignment="1">
      <alignment horizontal="left" vertical="top" wrapText="1" readingOrder="1"/>
    </xf>
    <xf numFmtId="0" fontId="0" fillId="0" borderId="2" xfId="0" applyBorder="1"/>
    <xf numFmtId="0" fontId="10" fillId="0" borderId="0" xfId="0" applyFont="1" applyAlignment="1">
      <alignment horizontal="left" vertical="top"/>
    </xf>
    <xf numFmtId="0" fontId="11" fillId="0" borderId="2" xfId="0" applyFont="1" applyBorder="1" applyAlignment="1">
      <alignment horizontal="left" vertical="center" wrapText="1" readingOrder="1"/>
    </xf>
    <xf numFmtId="0" fontId="11" fillId="0" borderId="2" xfId="1" applyFont="1" applyFill="1" applyBorder="1" applyAlignment="1">
      <alignment horizontal="left" vertical="top" wrapText="1" readingOrder="1"/>
    </xf>
    <xf numFmtId="0" fontId="0" fillId="6" borderId="2" xfId="0" applyFill="1" applyBorder="1" applyAlignment="1">
      <alignment horizontal="left" vertical="center" wrapText="1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vertical="top" wrapText="1"/>
    </xf>
    <xf numFmtId="0" fontId="29" fillId="0" borderId="0" xfId="0" applyFont="1" applyAlignment="1">
      <alignment horizontal="left" vertical="top"/>
    </xf>
    <xf numFmtId="0" fontId="0" fillId="0" borderId="2" xfId="0" applyBorder="1" applyAlignment="1">
      <alignment vertical="top" wrapText="1"/>
    </xf>
    <xf numFmtId="4" fontId="4" fillId="0" borderId="2" xfId="0" applyNumberFormat="1" applyFont="1" applyBorder="1" applyAlignment="1">
      <alignment horizontal="center"/>
    </xf>
    <xf numFmtId="1" fontId="0" fillId="0" borderId="0" xfId="0" applyNumberFormat="1" applyAlignment="1">
      <alignment horizontal="left" wrapText="1"/>
    </xf>
    <xf numFmtId="4" fontId="0" fillId="0" borderId="7" xfId="0" applyNumberFormat="1" applyBorder="1" applyAlignment="1">
      <alignment horizontal="center"/>
    </xf>
    <xf numFmtId="4" fontId="0" fillId="0" borderId="8" xfId="0" applyNumberFormat="1" applyBorder="1"/>
    <xf numFmtId="4" fontId="4" fillId="0" borderId="2" xfId="2" applyNumberFormat="1" applyFont="1" applyBorder="1" applyAlignment="1">
      <alignment horizontal="center"/>
    </xf>
    <xf numFmtId="0" fontId="0" fillId="0" borderId="0" xfId="0" applyAlignment="1">
      <alignment horizontal="left" vertical="top" wrapText="1"/>
    </xf>
    <xf numFmtId="4" fontId="4" fillId="0" borderId="0" xfId="2" applyNumberFormat="1" applyFont="1"/>
    <xf numFmtId="0" fontId="38" fillId="4" borderId="0" xfId="0" applyFont="1" applyFill="1" applyAlignment="1">
      <alignment vertical="top"/>
    </xf>
    <xf numFmtId="0" fontId="2" fillId="0" borderId="2" xfId="0" applyFont="1" applyFill="1" applyBorder="1" applyAlignment="1">
      <alignment horizontal="center" vertical="top"/>
    </xf>
    <xf numFmtId="0" fontId="0" fillId="4" borderId="0" xfId="0" applyFill="1"/>
    <xf numFmtId="4" fontId="2" fillId="0" borderId="2" xfId="0" applyNumberFormat="1" applyFont="1" applyBorder="1"/>
    <xf numFmtId="0" fontId="4" fillId="0" borderId="1" xfId="0" applyFont="1" applyBorder="1" applyAlignment="1">
      <alignment horizontal="left" vertical="top"/>
    </xf>
    <xf numFmtId="0" fontId="0" fillId="0" borderId="3" xfId="0" applyBorder="1" applyAlignment="1">
      <alignment vertical="top"/>
    </xf>
    <xf numFmtId="4" fontId="0" fillId="3" borderId="1" xfId="0" applyNumberFormat="1" applyFill="1" applyBorder="1" applyAlignment="1">
      <alignment horizontal="center"/>
    </xf>
    <xf numFmtId="0" fontId="0" fillId="0" borderId="2" xfId="0" applyBorder="1" applyAlignment="1">
      <alignment horizontal="left" vertical="center" indent="1"/>
    </xf>
    <xf numFmtId="0" fontId="2" fillId="0" borderId="2" xfId="0" applyFont="1" applyBorder="1" applyAlignment="1">
      <alignment vertical="top"/>
    </xf>
    <xf numFmtId="4" fontId="0" fillId="0" borderId="5" xfId="0" applyNumberFormat="1" applyBorder="1"/>
    <xf numFmtId="4" fontId="0" fillId="3" borderId="1" xfId="0" applyNumberFormat="1" applyFill="1" applyBorder="1" applyAlignment="1">
      <alignment horizontal="center" vertical="center"/>
    </xf>
    <xf numFmtId="4" fontId="0" fillId="3" borderId="4" xfId="0" applyNumberForma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vertical="top"/>
    </xf>
    <xf numFmtId="0" fontId="0" fillId="0" borderId="2" xfId="0" applyFill="1" applyBorder="1" applyAlignment="1">
      <alignment vertical="top" wrapText="1"/>
    </xf>
    <xf numFmtId="0" fontId="0" fillId="0" borderId="2" xfId="0" applyFill="1" applyBorder="1" applyAlignment="1">
      <alignment wrapText="1"/>
    </xf>
    <xf numFmtId="0" fontId="23" fillId="0" borderId="2" xfId="0" applyFont="1" applyBorder="1" applyAlignment="1">
      <alignment horizontal="left" vertical="center" wrapText="1" indent="1"/>
    </xf>
    <xf numFmtId="0" fontId="40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0" fillId="0" borderId="6" xfId="0" applyBorder="1" applyAlignment="1">
      <alignment horizontal="left" vertical="center" wrapText="1" indent="1"/>
    </xf>
    <xf numFmtId="0" fontId="0" fillId="0" borderId="2" xfId="0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 readingOrder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left" vertical="top" wrapText="1"/>
    </xf>
    <xf numFmtId="4" fontId="2" fillId="0" borderId="0" xfId="0" applyNumberFormat="1" applyFont="1"/>
    <xf numFmtId="0" fontId="0" fillId="0" borderId="0" xfId="0" applyAlignment="1">
      <alignment vertical="center" wrapText="1"/>
    </xf>
    <xf numFmtId="0" fontId="42" fillId="0" borderId="0" xfId="0" applyFont="1" applyAlignment="1">
      <alignment horizontal="left" vertical="top"/>
    </xf>
    <xf numFmtId="0" fontId="0" fillId="0" borderId="2" xfId="0" applyFont="1" applyBorder="1" applyAlignment="1">
      <alignment horizontal="left" vertical="center" wrapText="1" indent="1"/>
    </xf>
    <xf numFmtId="0" fontId="0" fillId="0" borderId="2" xfId="0" applyFont="1" applyBorder="1" applyAlignment="1">
      <alignment horizontal="left" vertical="center" indent="1"/>
    </xf>
    <xf numFmtId="0" fontId="0" fillId="0" borderId="2" xfId="0" applyFont="1" applyFill="1" applyBorder="1" applyAlignment="1">
      <alignment vertical="top"/>
    </xf>
    <xf numFmtId="0" fontId="0" fillId="0" borderId="2" xfId="0" applyFill="1" applyBorder="1" applyAlignment="1">
      <alignment horizontal="left" indent="1"/>
    </xf>
    <xf numFmtId="0" fontId="0" fillId="0" borderId="2" xfId="0" applyFill="1" applyBorder="1" applyAlignment="1">
      <alignment horizontal="left" vertical="top" wrapText="1" indent="1"/>
    </xf>
    <xf numFmtId="0" fontId="0" fillId="0" borderId="2" xfId="0" applyFill="1" applyBorder="1" applyAlignment="1">
      <alignment horizontal="left" wrapText="1" indent="1"/>
    </xf>
    <xf numFmtId="0" fontId="4" fillId="0" borderId="2" xfId="0" applyFont="1" applyFill="1" applyBorder="1" applyAlignment="1">
      <alignment horizontal="left" vertical="top" wrapText="1" indent="1"/>
    </xf>
    <xf numFmtId="0" fontId="4" fillId="0" borderId="2" xfId="0" applyFont="1" applyFill="1" applyBorder="1" applyAlignment="1">
      <alignment horizontal="left" wrapText="1" indent="1"/>
    </xf>
    <xf numFmtId="0" fontId="0" fillId="0" borderId="0" xfId="0" applyFont="1" applyAlignment="1">
      <alignment wrapText="1"/>
    </xf>
    <xf numFmtId="0" fontId="11" fillId="0" borderId="0" xfId="0" applyFont="1" applyBorder="1" applyAlignment="1">
      <alignment horizontal="left" vertical="top" wrapText="1" readingOrder="1"/>
    </xf>
    <xf numFmtId="0" fontId="2" fillId="0" borderId="0" xfId="0" applyFont="1" applyBorder="1" applyAlignment="1">
      <alignment horizontal="left" vertical="top"/>
    </xf>
    <xf numFmtId="0" fontId="0" fillId="0" borderId="0" xfId="0" applyBorder="1"/>
    <xf numFmtId="0" fontId="0" fillId="0" borderId="0" xfId="0" applyBorder="1" applyAlignment="1">
      <alignment vertical="top" wrapText="1"/>
    </xf>
    <xf numFmtId="0" fontId="4" fillId="0" borderId="0" xfId="0" applyFont="1" applyBorder="1" applyAlignment="1">
      <alignment horizontal="center"/>
    </xf>
    <xf numFmtId="4" fontId="4" fillId="0" borderId="0" xfId="0" applyNumberFormat="1" applyFont="1" applyBorder="1"/>
    <xf numFmtId="0" fontId="1" fillId="0" borderId="0" xfId="0" applyFont="1" applyAlignment="1">
      <alignment vertical="top"/>
    </xf>
    <xf numFmtId="0" fontId="12" fillId="0" borderId="0" xfId="0" applyFont="1" applyAlignment="1">
      <alignment wrapText="1"/>
    </xf>
    <xf numFmtId="0" fontId="1" fillId="0" borderId="0" xfId="0" applyFont="1" applyAlignment="1">
      <alignment horizontal="left" vertical="top"/>
    </xf>
    <xf numFmtId="9" fontId="12" fillId="0" borderId="0" xfId="0" applyNumberFormat="1" applyFont="1" applyAlignment="1">
      <alignment wrapText="1"/>
    </xf>
    <xf numFmtId="0" fontId="0" fillId="0" borderId="2" xfId="0" applyBorder="1" applyAlignment="1">
      <alignment horizontal="left" vertical="top" wrapText="1" indent="1"/>
    </xf>
    <xf numFmtId="0" fontId="2" fillId="0" borderId="0" xfId="0" applyFont="1" applyFill="1" applyBorder="1" applyAlignment="1">
      <alignment horizontal="left" vertical="top"/>
    </xf>
    <xf numFmtId="0" fontId="42" fillId="5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vertical="top"/>
    </xf>
    <xf numFmtId="0" fontId="0" fillId="0" borderId="2" xfId="0" applyBorder="1" applyAlignment="1">
      <alignment horizontal="left" vertical="center" wrapText="1" indent="2"/>
    </xf>
    <xf numFmtId="0" fontId="0" fillId="0" borderId="2" xfId="0" applyBorder="1" applyAlignment="1">
      <alignment horizontal="left" wrapText="1" indent="1"/>
    </xf>
    <xf numFmtId="0" fontId="4" fillId="0" borderId="2" xfId="1" applyFont="1" applyBorder="1" applyAlignment="1">
      <alignment horizontal="left" wrapText="1" indent="1"/>
    </xf>
    <xf numFmtId="0" fontId="4" fillId="0" borderId="1" xfId="1" applyFont="1" applyBorder="1" applyAlignment="1">
      <alignment horizontal="left" vertical="center" wrapText="1" indent="1"/>
    </xf>
    <xf numFmtId="0" fontId="0" fillId="0" borderId="2" xfId="1" applyFont="1" applyBorder="1" applyAlignment="1">
      <alignment horizontal="left" wrapText="1" indent="1"/>
    </xf>
    <xf numFmtId="0" fontId="4" fillId="0" borderId="2" xfId="0" applyFont="1" applyBorder="1" applyAlignment="1">
      <alignment horizontal="left" wrapText="1" indent="1"/>
    </xf>
    <xf numFmtId="0" fontId="4" fillId="0" borderId="2" xfId="0" applyFont="1" applyBorder="1" applyAlignment="1">
      <alignment horizontal="left" vertical="top" indent="1"/>
    </xf>
    <xf numFmtId="0" fontId="0" fillId="0" borderId="2" xfId="0" applyBorder="1" applyAlignment="1">
      <alignment horizontal="left" indent="1"/>
    </xf>
    <xf numFmtId="0" fontId="11" fillId="0" borderId="2" xfId="0" applyFont="1" applyFill="1" applyBorder="1" applyAlignment="1">
      <alignment horizontal="left" vertical="center" wrapText="1" indent="1" readingOrder="1"/>
    </xf>
    <xf numFmtId="0" fontId="31" fillId="0" borderId="2" xfId="0" applyFont="1" applyBorder="1" applyAlignment="1">
      <alignment horizontal="left" vertical="center" wrapText="1" indent="1" readingOrder="1"/>
    </xf>
    <xf numFmtId="4" fontId="0" fillId="3" borderId="2" xfId="0" applyNumberFormat="1" applyFill="1" applyBorder="1" applyAlignment="1">
      <alignment horizontal="center" vertical="center" wrapText="1"/>
    </xf>
    <xf numFmtId="4" fontId="0" fillId="3" borderId="2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</cellXfs>
  <cellStyles count="4">
    <cellStyle name="Excel Built-in Normal" xfId="2"/>
    <cellStyle name="normální" xfId="0" builtinId="0"/>
    <cellStyle name="Normální 2" xfId="1"/>
    <cellStyle name="Normální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780"/>
  <sheetViews>
    <sheetView showGridLines="0" tabSelected="1" view="pageBreakPreview" zoomScale="85" zoomScaleNormal="85" zoomScaleSheetLayoutView="85" workbookViewId="0">
      <pane xSplit="4" ySplit="1" topLeftCell="E2" activePane="bottomRight" state="frozen"/>
      <selection pane="topRight" activeCell="G1" sqref="G1"/>
      <selection pane="bottomLeft" activeCell="A2" sqref="A2"/>
      <selection pane="bottomRight" activeCell="I424" sqref="I424"/>
    </sheetView>
  </sheetViews>
  <sheetFormatPr defaultColWidth="9.28515625" defaultRowHeight="15"/>
  <cols>
    <col min="1" max="1" width="3.140625" customWidth="1"/>
    <col min="2" max="2" width="9.28515625" style="139"/>
    <col min="3" max="3" width="11.28515625" style="7" bestFit="1" customWidth="1"/>
    <col min="4" max="4" width="33.140625" style="6" customWidth="1"/>
    <col min="5" max="5" width="19.42578125" style="5" customWidth="1"/>
    <col min="6" max="6" width="70.7109375" style="4" customWidth="1"/>
    <col min="7" max="7" width="10.140625" style="3" bestFit="1" customWidth="1"/>
    <col min="8" max="8" width="13.7109375" style="2" customWidth="1"/>
    <col min="9" max="9" width="11.7109375" customWidth="1"/>
    <col min="10" max="10" width="12.7109375" style="1" customWidth="1"/>
  </cols>
  <sheetData>
    <row r="1" spans="2:10" ht="49.15" customHeight="1">
      <c r="B1" s="138" t="s">
        <v>135</v>
      </c>
      <c r="C1" s="171" t="s">
        <v>153</v>
      </c>
      <c r="D1" s="34" t="s">
        <v>150</v>
      </c>
      <c r="E1" s="34" t="s">
        <v>151</v>
      </c>
      <c r="F1" s="34" t="s">
        <v>152</v>
      </c>
      <c r="G1" s="34" t="s">
        <v>134</v>
      </c>
      <c r="H1" s="33" t="s">
        <v>133</v>
      </c>
      <c r="I1" s="34" t="s">
        <v>132</v>
      </c>
      <c r="J1" s="33" t="s">
        <v>131</v>
      </c>
    </row>
    <row r="2" spans="2:10">
      <c r="I2" s="2"/>
    </row>
    <row r="3" spans="2:10" ht="15.75">
      <c r="D3" s="32"/>
      <c r="I3" s="2"/>
    </row>
    <row r="4" spans="2:10" ht="15.6" customHeight="1">
      <c r="D4" s="26" t="s">
        <v>130</v>
      </c>
      <c r="E4" s="25"/>
      <c r="F4" s="27"/>
      <c r="I4" s="22" t="s">
        <v>48</v>
      </c>
      <c r="J4" s="187" t="s">
        <v>47</v>
      </c>
    </row>
    <row r="5" spans="2:10" ht="15.75">
      <c r="D5" s="31"/>
      <c r="I5" s="22">
        <v>0</v>
      </c>
      <c r="J5" s="188"/>
    </row>
    <row r="6" spans="2:10" ht="90">
      <c r="B6" s="131">
        <f>ROW(B1)</f>
        <v>1</v>
      </c>
      <c r="C6" s="29" t="s">
        <v>129</v>
      </c>
      <c r="D6" s="21" t="s">
        <v>128</v>
      </c>
      <c r="E6" s="19" t="s">
        <v>127</v>
      </c>
      <c r="F6" s="44" t="s">
        <v>171</v>
      </c>
      <c r="G6" s="18" t="s">
        <v>13</v>
      </c>
      <c r="H6" s="17">
        <v>487</v>
      </c>
      <c r="I6" s="17">
        <f t="shared" ref="I6:I27" si="0">$I$5</f>
        <v>0</v>
      </c>
      <c r="J6" s="10">
        <f t="shared" ref="J6:J24" si="1">IF(I6=0, H6-(H6*($I$5/100)), H6-(H6*(I6/100)))</f>
        <v>487</v>
      </c>
    </row>
    <row r="7" spans="2:10" ht="90">
      <c r="B7" s="131">
        <f t="shared" ref="B7:B27" si="2">ROW(B2)</f>
        <v>2</v>
      </c>
      <c r="C7" s="29" t="s">
        <v>126</v>
      </c>
      <c r="D7" s="21" t="s">
        <v>121</v>
      </c>
      <c r="E7" s="19" t="s">
        <v>125</v>
      </c>
      <c r="F7" s="46" t="s">
        <v>182</v>
      </c>
      <c r="G7" s="18" t="s">
        <v>13</v>
      </c>
      <c r="H7" s="17">
        <v>856</v>
      </c>
      <c r="I7" s="17">
        <f t="shared" si="0"/>
        <v>0</v>
      </c>
      <c r="J7" s="10">
        <f t="shared" si="1"/>
        <v>856</v>
      </c>
    </row>
    <row r="8" spans="2:10" ht="90">
      <c r="B8" s="131">
        <f t="shared" si="2"/>
        <v>3</v>
      </c>
      <c r="C8" s="29" t="s">
        <v>124</v>
      </c>
      <c r="D8" s="21" t="s">
        <v>116</v>
      </c>
      <c r="E8" s="19" t="s">
        <v>123</v>
      </c>
      <c r="F8" s="46" t="s">
        <v>183</v>
      </c>
      <c r="G8" s="18" t="s">
        <v>13</v>
      </c>
      <c r="H8" s="17">
        <v>1577</v>
      </c>
      <c r="I8" s="17">
        <f t="shared" si="0"/>
        <v>0</v>
      </c>
      <c r="J8" s="10">
        <f t="shared" si="1"/>
        <v>1577</v>
      </c>
    </row>
    <row r="9" spans="2:10" ht="90">
      <c r="B9" s="131">
        <f t="shared" si="2"/>
        <v>4</v>
      </c>
      <c r="C9" s="29" t="s">
        <v>122</v>
      </c>
      <c r="D9" s="21" t="s">
        <v>121</v>
      </c>
      <c r="E9" s="19" t="s">
        <v>120</v>
      </c>
      <c r="F9" s="44" t="s">
        <v>184</v>
      </c>
      <c r="G9" s="18" t="s">
        <v>10</v>
      </c>
      <c r="H9" s="17">
        <v>4005</v>
      </c>
      <c r="I9" s="17">
        <f t="shared" si="0"/>
        <v>0</v>
      </c>
      <c r="J9" s="10">
        <f t="shared" si="1"/>
        <v>4005</v>
      </c>
    </row>
    <row r="10" spans="2:10" ht="90">
      <c r="B10" s="131">
        <f t="shared" si="2"/>
        <v>5</v>
      </c>
      <c r="C10" s="29" t="s">
        <v>119</v>
      </c>
      <c r="D10" s="21" t="s">
        <v>116</v>
      </c>
      <c r="E10" s="19" t="s">
        <v>118</v>
      </c>
      <c r="F10" s="44" t="s">
        <v>155</v>
      </c>
      <c r="G10" s="18" t="s">
        <v>10</v>
      </c>
      <c r="H10" s="17">
        <v>7027</v>
      </c>
      <c r="I10" s="17">
        <f t="shared" si="0"/>
        <v>0</v>
      </c>
      <c r="J10" s="10">
        <f t="shared" si="1"/>
        <v>7027</v>
      </c>
    </row>
    <row r="11" spans="2:10" ht="90">
      <c r="B11" s="131">
        <f t="shared" si="2"/>
        <v>6</v>
      </c>
      <c r="C11" s="29" t="s">
        <v>117</v>
      </c>
      <c r="D11" s="21" t="s">
        <v>116</v>
      </c>
      <c r="E11" s="19" t="s">
        <v>115</v>
      </c>
      <c r="F11" s="44" t="s">
        <v>155</v>
      </c>
      <c r="G11" s="18" t="s">
        <v>7</v>
      </c>
      <c r="H11" s="17">
        <v>13257</v>
      </c>
      <c r="I11" s="17">
        <f t="shared" si="0"/>
        <v>0</v>
      </c>
      <c r="J11" s="10">
        <f t="shared" si="1"/>
        <v>13257</v>
      </c>
    </row>
    <row r="12" spans="2:10" ht="90">
      <c r="B12" s="131">
        <f t="shared" si="2"/>
        <v>7</v>
      </c>
      <c r="C12" s="29" t="s">
        <v>114</v>
      </c>
      <c r="D12" s="21" t="s">
        <v>111</v>
      </c>
      <c r="E12" s="20" t="s">
        <v>113</v>
      </c>
      <c r="F12" s="44" t="s">
        <v>172</v>
      </c>
      <c r="G12" s="18" t="s">
        <v>13</v>
      </c>
      <c r="H12" s="17">
        <v>761</v>
      </c>
      <c r="I12" s="17">
        <f t="shared" si="0"/>
        <v>0</v>
      </c>
      <c r="J12" s="10">
        <f t="shared" si="1"/>
        <v>761</v>
      </c>
    </row>
    <row r="13" spans="2:10" ht="90">
      <c r="B13" s="131">
        <f t="shared" si="2"/>
        <v>8</v>
      </c>
      <c r="C13" s="29" t="s">
        <v>112</v>
      </c>
      <c r="D13" s="21" t="s">
        <v>111</v>
      </c>
      <c r="E13" s="20" t="s">
        <v>110</v>
      </c>
      <c r="F13" s="44" t="s">
        <v>173</v>
      </c>
      <c r="G13" s="18" t="s">
        <v>3</v>
      </c>
      <c r="H13" s="17">
        <v>14961</v>
      </c>
      <c r="I13" s="17">
        <f t="shared" si="0"/>
        <v>0</v>
      </c>
      <c r="J13" s="10">
        <f t="shared" si="1"/>
        <v>14961</v>
      </c>
    </row>
    <row r="14" spans="2:10" s="30" customFormat="1" ht="90">
      <c r="B14" s="131">
        <f t="shared" si="2"/>
        <v>9</v>
      </c>
      <c r="C14" s="29" t="s">
        <v>109</v>
      </c>
      <c r="D14" s="21" t="s">
        <v>106</v>
      </c>
      <c r="E14" s="20" t="s">
        <v>108</v>
      </c>
      <c r="F14" s="44" t="s">
        <v>174</v>
      </c>
      <c r="G14" s="18" t="s">
        <v>13</v>
      </c>
      <c r="H14" s="17">
        <v>1313</v>
      </c>
      <c r="I14" s="17">
        <f t="shared" si="0"/>
        <v>0</v>
      </c>
      <c r="J14" s="10">
        <f t="shared" si="1"/>
        <v>1313</v>
      </c>
    </row>
    <row r="15" spans="2:10" s="30" customFormat="1" ht="90">
      <c r="B15" s="131">
        <f t="shared" si="2"/>
        <v>10</v>
      </c>
      <c r="C15" s="29" t="s">
        <v>107</v>
      </c>
      <c r="D15" s="21" t="s">
        <v>106</v>
      </c>
      <c r="E15" s="20" t="s">
        <v>105</v>
      </c>
      <c r="F15" s="44" t="s">
        <v>174</v>
      </c>
      <c r="G15" s="18" t="s">
        <v>7</v>
      </c>
      <c r="H15" s="17">
        <v>12625</v>
      </c>
      <c r="I15" s="17">
        <f t="shared" si="0"/>
        <v>0</v>
      </c>
      <c r="J15" s="10">
        <f t="shared" si="1"/>
        <v>12625</v>
      </c>
    </row>
    <row r="16" spans="2:10" ht="58.9" customHeight="1">
      <c r="B16" s="131">
        <f t="shared" si="2"/>
        <v>11</v>
      </c>
      <c r="C16" s="29" t="s">
        <v>104</v>
      </c>
      <c r="D16" s="21" t="s">
        <v>101</v>
      </c>
      <c r="E16" s="19" t="s">
        <v>103</v>
      </c>
      <c r="F16" s="44" t="s">
        <v>154</v>
      </c>
      <c r="G16" s="18" t="s">
        <v>13</v>
      </c>
      <c r="H16" s="17">
        <v>611</v>
      </c>
      <c r="I16" s="17">
        <f t="shared" si="0"/>
        <v>0</v>
      </c>
      <c r="J16" s="10">
        <f t="shared" si="1"/>
        <v>611</v>
      </c>
    </row>
    <row r="17" spans="2:10" ht="60">
      <c r="B17" s="131">
        <f t="shared" si="2"/>
        <v>12</v>
      </c>
      <c r="C17" s="29" t="s">
        <v>102</v>
      </c>
      <c r="D17" s="21" t="s">
        <v>101</v>
      </c>
      <c r="E17" s="19" t="s">
        <v>100</v>
      </c>
      <c r="F17" s="44" t="s">
        <v>154</v>
      </c>
      <c r="G17" s="18" t="s">
        <v>7</v>
      </c>
      <c r="H17" s="17">
        <v>5762</v>
      </c>
      <c r="I17" s="17">
        <f t="shared" si="0"/>
        <v>0</v>
      </c>
      <c r="J17" s="10">
        <f t="shared" si="1"/>
        <v>5762</v>
      </c>
    </row>
    <row r="18" spans="2:10" s="30" customFormat="1" ht="45">
      <c r="B18" s="131">
        <f t="shared" si="2"/>
        <v>13</v>
      </c>
      <c r="C18" s="29" t="s">
        <v>99</v>
      </c>
      <c r="D18" s="21" t="s">
        <v>98</v>
      </c>
      <c r="E18" s="20" t="s">
        <v>97</v>
      </c>
      <c r="F18" s="44" t="s">
        <v>175</v>
      </c>
      <c r="G18" s="18" t="s">
        <v>3</v>
      </c>
      <c r="H18" s="17">
        <v>487</v>
      </c>
      <c r="I18" s="17">
        <f t="shared" si="0"/>
        <v>0</v>
      </c>
      <c r="J18" s="10">
        <f t="shared" si="1"/>
        <v>487</v>
      </c>
    </row>
    <row r="19" spans="2:10" ht="105">
      <c r="B19" s="131">
        <f t="shared" si="2"/>
        <v>14</v>
      </c>
      <c r="C19" s="29" t="s">
        <v>96</v>
      </c>
      <c r="D19" s="19" t="s">
        <v>93</v>
      </c>
      <c r="E19" s="20" t="s">
        <v>95</v>
      </c>
      <c r="F19" s="44" t="s">
        <v>156</v>
      </c>
      <c r="G19" s="18" t="s">
        <v>13</v>
      </c>
      <c r="H19" s="17">
        <v>715</v>
      </c>
      <c r="I19" s="17">
        <v>0</v>
      </c>
      <c r="J19" s="10">
        <f t="shared" si="1"/>
        <v>715</v>
      </c>
    </row>
    <row r="20" spans="2:10" ht="90">
      <c r="B20" s="131">
        <f t="shared" si="2"/>
        <v>15</v>
      </c>
      <c r="C20" s="29" t="s">
        <v>94</v>
      </c>
      <c r="D20" s="19" t="s">
        <v>93</v>
      </c>
      <c r="E20" s="20" t="s">
        <v>92</v>
      </c>
      <c r="F20" s="44" t="s">
        <v>176</v>
      </c>
      <c r="G20" s="18" t="s">
        <v>3</v>
      </c>
      <c r="H20" s="17">
        <v>12218</v>
      </c>
      <c r="I20" s="17">
        <v>0</v>
      </c>
      <c r="J20" s="10">
        <f t="shared" si="1"/>
        <v>12218</v>
      </c>
    </row>
    <row r="21" spans="2:10" ht="90">
      <c r="B21" s="131">
        <f t="shared" si="2"/>
        <v>16</v>
      </c>
      <c r="C21" s="29" t="s">
        <v>91</v>
      </c>
      <c r="D21" s="19" t="s">
        <v>88</v>
      </c>
      <c r="E21" s="20" t="s">
        <v>90</v>
      </c>
      <c r="F21" s="44" t="s">
        <v>157</v>
      </c>
      <c r="G21" s="18" t="s">
        <v>13</v>
      </c>
      <c r="H21" s="17">
        <v>856</v>
      </c>
      <c r="I21" s="17">
        <v>0</v>
      </c>
      <c r="J21" s="10">
        <f t="shared" si="1"/>
        <v>856</v>
      </c>
    </row>
    <row r="22" spans="2:10" ht="90">
      <c r="B22" s="131">
        <f t="shared" si="2"/>
        <v>17</v>
      </c>
      <c r="C22" s="29" t="s">
        <v>89</v>
      </c>
      <c r="D22" s="19" t="s">
        <v>88</v>
      </c>
      <c r="E22" s="20" t="s">
        <v>87</v>
      </c>
      <c r="F22" s="44" t="s">
        <v>177</v>
      </c>
      <c r="G22" s="18" t="s">
        <v>3</v>
      </c>
      <c r="H22" s="17">
        <v>16882</v>
      </c>
      <c r="I22" s="17">
        <v>0</v>
      </c>
      <c r="J22" s="10">
        <f t="shared" si="1"/>
        <v>16882</v>
      </c>
    </row>
    <row r="23" spans="2:10" ht="90">
      <c r="B23" s="131">
        <f t="shared" si="2"/>
        <v>18</v>
      </c>
      <c r="C23" s="29" t="s">
        <v>86</v>
      </c>
      <c r="D23" s="19" t="s">
        <v>83</v>
      </c>
      <c r="E23" s="20" t="s">
        <v>85</v>
      </c>
      <c r="F23" s="44" t="s">
        <v>2131</v>
      </c>
      <c r="G23" s="18" t="s">
        <v>13</v>
      </c>
      <c r="H23" s="17">
        <v>731</v>
      </c>
      <c r="I23" s="17">
        <v>0</v>
      </c>
      <c r="J23" s="10">
        <f t="shared" si="1"/>
        <v>731</v>
      </c>
    </row>
    <row r="24" spans="2:10" ht="81.599999999999994" customHeight="1">
      <c r="B24" s="131">
        <f t="shared" si="2"/>
        <v>19</v>
      </c>
      <c r="C24" s="29" t="s">
        <v>84</v>
      </c>
      <c r="D24" s="19" t="s">
        <v>83</v>
      </c>
      <c r="E24" s="20" t="s">
        <v>82</v>
      </c>
      <c r="F24" s="44" t="s">
        <v>178</v>
      </c>
      <c r="G24" s="18" t="s">
        <v>3</v>
      </c>
      <c r="H24" s="17">
        <v>13708</v>
      </c>
      <c r="I24" s="17">
        <v>0</v>
      </c>
      <c r="J24" s="10">
        <f t="shared" si="1"/>
        <v>13708</v>
      </c>
    </row>
    <row r="25" spans="2:10" ht="100.15" customHeight="1">
      <c r="B25" s="131">
        <f t="shared" si="2"/>
        <v>20</v>
      </c>
      <c r="C25" s="29" t="s">
        <v>81</v>
      </c>
      <c r="D25" s="19" t="s">
        <v>76</v>
      </c>
      <c r="E25" s="20" t="s">
        <v>80</v>
      </c>
      <c r="F25" s="44" t="s">
        <v>179</v>
      </c>
      <c r="G25" s="18" t="s">
        <v>13</v>
      </c>
      <c r="H25" s="17">
        <v>617</v>
      </c>
      <c r="I25" s="17">
        <v>0</v>
      </c>
      <c r="J25" s="10">
        <f>IF(I25=0, H25-(H25*($F$5/100)), H25-(H25*(I25/100)))</f>
        <v>617</v>
      </c>
    </row>
    <row r="26" spans="2:10" ht="100.9" customHeight="1">
      <c r="B26" s="131">
        <f t="shared" si="2"/>
        <v>21</v>
      </c>
      <c r="C26" s="29" t="s">
        <v>79</v>
      </c>
      <c r="D26" s="19" t="s">
        <v>76</v>
      </c>
      <c r="E26" s="19" t="s">
        <v>78</v>
      </c>
      <c r="F26" s="44" t="s">
        <v>179</v>
      </c>
      <c r="G26" s="18" t="s">
        <v>10</v>
      </c>
      <c r="H26" s="17">
        <v>3022</v>
      </c>
      <c r="I26" s="17">
        <v>0</v>
      </c>
      <c r="J26" s="10">
        <f>IF(I26=0, H26-(H26*($I$5/100)), H26-(H26*(I26/100)))</f>
        <v>3022</v>
      </c>
    </row>
    <row r="27" spans="2:10" ht="97.9" customHeight="1">
      <c r="B27" s="131">
        <f t="shared" si="2"/>
        <v>22</v>
      </c>
      <c r="C27" s="29" t="s">
        <v>77</v>
      </c>
      <c r="D27" s="19" t="s">
        <v>76</v>
      </c>
      <c r="E27" s="19" t="s">
        <v>75</v>
      </c>
      <c r="F27" s="44" t="s">
        <v>179</v>
      </c>
      <c r="G27" s="18" t="s">
        <v>7</v>
      </c>
      <c r="H27" s="17">
        <v>5658</v>
      </c>
      <c r="I27" s="17">
        <f t="shared" si="0"/>
        <v>0</v>
      </c>
      <c r="J27" s="10">
        <f>IF(I27=0, H27-(H27*($I$5/100)), H27-(H27*(I27/100)))</f>
        <v>5658</v>
      </c>
    </row>
    <row r="28" spans="2:10">
      <c r="B28" s="140"/>
      <c r="C28" s="35"/>
      <c r="D28" s="36"/>
      <c r="E28" s="36"/>
      <c r="F28" s="37"/>
      <c r="G28" s="38"/>
      <c r="H28" s="39"/>
      <c r="I28" s="39"/>
      <c r="J28" s="53"/>
    </row>
    <row r="29" spans="2:10">
      <c r="D29" s="28"/>
      <c r="E29" s="6"/>
      <c r="I29" s="2"/>
    </row>
    <row r="30" spans="2:10" ht="17.45" customHeight="1">
      <c r="D30" s="26" t="s">
        <v>74</v>
      </c>
      <c r="E30" s="25"/>
      <c r="F30" s="27"/>
      <c r="I30" s="22" t="s">
        <v>48</v>
      </c>
      <c r="J30" s="187" t="s">
        <v>47</v>
      </c>
    </row>
    <row r="31" spans="2:10" ht="17.25">
      <c r="D31" s="23" t="s">
        <v>73</v>
      </c>
      <c r="I31" s="22">
        <v>0</v>
      </c>
      <c r="J31" s="188"/>
    </row>
    <row r="32" spans="2:10" ht="75">
      <c r="B32" s="131">
        <f>ROW(B23)</f>
        <v>23</v>
      </c>
      <c r="C32" s="14" t="s">
        <v>72</v>
      </c>
      <c r="D32" s="21" t="s">
        <v>71</v>
      </c>
      <c r="E32" s="19" t="s">
        <v>70</v>
      </c>
      <c r="F32" s="44" t="s">
        <v>180</v>
      </c>
      <c r="G32" s="18" t="s">
        <v>13</v>
      </c>
      <c r="H32" s="17">
        <v>996</v>
      </c>
      <c r="I32" s="17">
        <f t="shared" ref="I32:I41" si="3">$I$31</f>
        <v>0</v>
      </c>
      <c r="J32" s="10">
        <f t="shared" ref="J32:J41" si="4">IF(I32=0, H32-(H32*($I$31/100)), H32-(H32*(I32/100)))</f>
        <v>996</v>
      </c>
    </row>
    <row r="33" spans="2:10" ht="75">
      <c r="B33" s="131">
        <f t="shared" ref="B33:B43" si="5">ROW(B24)</f>
        <v>24</v>
      </c>
      <c r="C33" s="14" t="s">
        <v>69</v>
      </c>
      <c r="D33" s="21" t="s">
        <v>68</v>
      </c>
      <c r="E33" s="19" t="s">
        <v>67</v>
      </c>
      <c r="F33" s="44" t="s">
        <v>181</v>
      </c>
      <c r="G33" s="18" t="s">
        <v>13</v>
      </c>
      <c r="H33" s="17">
        <v>1223</v>
      </c>
      <c r="I33" s="17">
        <f t="shared" si="3"/>
        <v>0</v>
      </c>
      <c r="J33" s="10">
        <f t="shared" si="4"/>
        <v>1223</v>
      </c>
    </row>
    <row r="34" spans="2:10" ht="102.6" customHeight="1">
      <c r="B34" s="131">
        <f t="shared" si="5"/>
        <v>25</v>
      </c>
      <c r="C34" s="14" t="s">
        <v>66</v>
      </c>
      <c r="D34" s="21" t="s">
        <v>61</v>
      </c>
      <c r="E34" s="19" t="s">
        <v>65</v>
      </c>
      <c r="F34" s="44" t="s">
        <v>160</v>
      </c>
      <c r="G34" s="18" t="s">
        <v>13</v>
      </c>
      <c r="H34" s="17">
        <v>656</v>
      </c>
      <c r="I34" s="17">
        <f t="shared" si="3"/>
        <v>0</v>
      </c>
      <c r="J34" s="10">
        <f t="shared" si="4"/>
        <v>656</v>
      </c>
    </row>
    <row r="35" spans="2:10" ht="99" customHeight="1">
      <c r="B35" s="131">
        <f t="shared" si="5"/>
        <v>26</v>
      </c>
      <c r="C35" s="14" t="s">
        <v>64</v>
      </c>
      <c r="D35" s="21" t="s">
        <v>61</v>
      </c>
      <c r="E35" s="19" t="s">
        <v>63</v>
      </c>
      <c r="F35" s="44" t="s">
        <v>160</v>
      </c>
      <c r="G35" s="18" t="s">
        <v>10</v>
      </c>
      <c r="H35" s="17">
        <v>3022</v>
      </c>
      <c r="I35" s="17">
        <f t="shared" si="3"/>
        <v>0</v>
      </c>
      <c r="J35" s="10">
        <f t="shared" si="4"/>
        <v>3022</v>
      </c>
    </row>
    <row r="36" spans="2:10" ht="98.45" customHeight="1">
      <c r="B36" s="131">
        <f t="shared" si="5"/>
        <v>27</v>
      </c>
      <c r="C36" s="14" t="s">
        <v>62</v>
      </c>
      <c r="D36" s="21" t="s">
        <v>61</v>
      </c>
      <c r="E36" s="19" t="s">
        <v>60</v>
      </c>
      <c r="F36" s="44" t="s">
        <v>160</v>
      </c>
      <c r="G36" s="18" t="s">
        <v>7</v>
      </c>
      <c r="H36" s="17">
        <v>5855</v>
      </c>
      <c r="I36" s="17">
        <f t="shared" si="3"/>
        <v>0</v>
      </c>
      <c r="J36" s="10">
        <f t="shared" si="4"/>
        <v>5855</v>
      </c>
    </row>
    <row r="37" spans="2:10" ht="76.900000000000006" customHeight="1">
      <c r="B37" s="131">
        <f t="shared" si="5"/>
        <v>28</v>
      </c>
      <c r="C37" s="14" t="s">
        <v>59</v>
      </c>
      <c r="D37" s="21" t="s">
        <v>58</v>
      </c>
      <c r="E37" s="19" t="s">
        <v>57</v>
      </c>
      <c r="F37" s="44" t="s">
        <v>161</v>
      </c>
      <c r="G37" s="18" t="s">
        <v>13</v>
      </c>
      <c r="H37" s="17">
        <v>528</v>
      </c>
      <c r="I37" s="17">
        <f t="shared" si="3"/>
        <v>0</v>
      </c>
      <c r="J37" s="10">
        <f t="shared" si="4"/>
        <v>528</v>
      </c>
    </row>
    <row r="38" spans="2:10" ht="48">
      <c r="B38" s="131">
        <f t="shared" si="5"/>
        <v>29</v>
      </c>
      <c r="C38" s="14" t="s">
        <v>56</v>
      </c>
      <c r="D38" s="21" t="s">
        <v>55</v>
      </c>
      <c r="E38" s="19" t="s">
        <v>54</v>
      </c>
      <c r="F38" s="44" t="s">
        <v>158</v>
      </c>
      <c r="G38" s="18" t="s">
        <v>50</v>
      </c>
      <c r="H38" s="17">
        <v>56</v>
      </c>
      <c r="I38" s="17">
        <f t="shared" si="3"/>
        <v>0</v>
      </c>
      <c r="J38" s="10">
        <f t="shared" si="4"/>
        <v>56</v>
      </c>
    </row>
    <row r="39" spans="2:10" ht="33">
      <c r="B39" s="131">
        <f t="shared" si="5"/>
        <v>30</v>
      </c>
      <c r="C39" s="14" t="s">
        <v>53</v>
      </c>
      <c r="D39" s="21" t="s">
        <v>52</v>
      </c>
      <c r="E39" s="19" t="s">
        <v>51</v>
      </c>
      <c r="F39" s="44" t="s">
        <v>159</v>
      </c>
      <c r="G39" s="18" t="s">
        <v>50</v>
      </c>
      <c r="H39" s="17">
        <v>52</v>
      </c>
      <c r="I39" s="17">
        <f t="shared" si="3"/>
        <v>0</v>
      </c>
      <c r="J39" s="10">
        <f t="shared" si="4"/>
        <v>52</v>
      </c>
    </row>
    <row r="40" spans="2:10" ht="48">
      <c r="B40" s="131">
        <f t="shared" si="5"/>
        <v>31</v>
      </c>
      <c r="C40" s="111" t="s">
        <v>136</v>
      </c>
      <c r="D40" s="47" t="s">
        <v>55</v>
      </c>
      <c r="E40" s="48" t="s">
        <v>137</v>
      </c>
      <c r="F40" s="49" t="s">
        <v>158</v>
      </c>
      <c r="G40" s="50" t="s">
        <v>138</v>
      </c>
      <c r="H40" s="64">
        <v>1200</v>
      </c>
      <c r="I40" s="17">
        <f t="shared" si="3"/>
        <v>0</v>
      </c>
      <c r="J40" s="10">
        <f t="shared" si="4"/>
        <v>1200</v>
      </c>
    </row>
    <row r="41" spans="2:10" ht="33">
      <c r="B41" s="131">
        <f t="shared" si="5"/>
        <v>32</v>
      </c>
      <c r="C41" s="111" t="s">
        <v>139</v>
      </c>
      <c r="D41" s="47" t="s">
        <v>52</v>
      </c>
      <c r="E41" s="48" t="s">
        <v>140</v>
      </c>
      <c r="F41" s="49" t="s">
        <v>159</v>
      </c>
      <c r="G41" s="50" t="s">
        <v>138</v>
      </c>
      <c r="H41" s="64">
        <v>1125</v>
      </c>
      <c r="I41" s="17">
        <f t="shared" si="3"/>
        <v>0</v>
      </c>
      <c r="J41" s="10">
        <f t="shared" si="4"/>
        <v>1125</v>
      </c>
    </row>
    <row r="42" spans="2:10" ht="77.25">
      <c r="B42" s="131">
        <f t="shared" si="5"/>
        <v>33</v>
      </c>
      <c r="C42" s="111" t="s">
        <v>141</v>
      </c>
      <c r="D42" s="51" t="s">
        <v>142</v>
      </c>
      <c r="E42" s="52" t="s">
        <v>143</v>
      </c>
      <c r="F42" s="49" t="s">
        <v>144</v>
      </c>
      <c r="G42" s="50" t="s">
        <v>3</v>
      </c>
      <c r="H42" s="17" t="s">
        <v>145</v>
      </c>
      <c r="I42" s="69" t="s">
        <v>255</v>
      </c>
      <c r="J42" s="70" t="s">
        <v>255</v>
      </c>
    </row>
    <row r="43" spans="2:10" ht="94.5">
      <c r="B43" s="131">
        <f t="shared" si="5"/>
        <v>34</v>
      </c>
      <c r="C43" s="111" t="s">
        <v>146</v>
      </c>
      <c r="D43" s="51" t="s">
        <v>147</v>
      </c>
      <c r="E43" s="52" t="s">
        <v>148</v>
      </c>
      <c r="F43" s="49" t="s">
        <v>149</v>
      </c>
      <c r="G43" s="50" t="s">
        <v>3</v>
      </c>
      <c r="H43" s="17" t="s">
        <v>145</v>
      </c>
      <c r="I43" s="69" t="s">
        <v>255</v>
      </c>
      <c r="J43" s="70" t="s">
        <v>255</v>
      </c>
    </row>
    <row r="44" spans="2:10">
      <c r="B44" s="140"/>
      <c r="C44" s="41"/>
      <c r="D44" s="42"/>
      <c r="E44" s="36"/>
      <c r="F44" s="43"/>
      <c r="G44" s="38"/>
      <c r="H44" s="39"/>
      <c r="I44" s="39"/>
      <c r="J44" s="53"/>
    </row>
    <row r="45" spans="2:10">
      <c r="I45" s="2"/>
    </row>
    <row r="46" spans="2:10" ht="17.45" customHeight="1">
      <c r="D46" s="26" t="s">
        <v>49</v>
      </c>
      <c r="E46" s="25"/>
      <c r="F46" s="24"/>
      <c r="I46" s="22" t="s">
        <v>48</v>
      </c>
      <c r="J46" s="187" t="s">
        <v>47</v>
      </c>
    </row>
    <row r="47" spans="2:10" ht="17.25">
      <c r="D47" s="23" t="s">
        <v>46</v>
      </c>
      <c r="I47" s="22">
        <v>0</v>
      </c>
      <c r="J47" s="188"/>
    </row>
    <row r="48" spans="2:10" ht="60">
      <c r="B48" s="131">
        <f>ROW(B35)</f>
        <v>35</v>
      </c>
      <c r="C48" s="14" t="s">
        <v>45</v>
      </c>
      <c r="D48" s="19" t="s">
        <v>42</v>
      </c>
      <c r="E48" s="19" t="s">
        <v>44</v>
      </c>
      <c r="F48" s="44" t="s">
        <v>162</v>
      </c>
      <c r="G48" s="18" t="s">
        <v>16</v>
      </c>
      <c r="H48" s="17">
        <v>394</v>
      </c>
      <c r="I48" s="17">
        <f t="shared" ref="I48:I63" si="6">$I$47</f>
        <v>0</v>
      </c>
      <c r="J48" s="10">
        <f t="shared" ref="J48:J63" si="7">IF(I48=0, H48-(H48*($I$47/100)), H48-(H48*(I48/100)))</f>
        <v>394</v>
      </c>
    </row>
    <row r="49" spans="2:10" ht="60">
      <c r="B49" s="131">
        <f t="shared" ref="B49:B63" si="8">ROW(B36)</f>
        <v>36</v>
      </c>
      <c r="C49" s="14" t="s">
        <v>43</v>
      </c>
      <c r="D49" s="19" t="s">
        <v>42</v>
      </c>
      <c r="E49" s="19" t="s">
        <v>41</v>
      </c>
      <c r="F49" s="44" t="s">
        <v>163</v>
      </c>
      <c r="G49" s="18" t="s">
        <v>13</v>
      </c>
      <c r="H49" s="17">
        <v>421</v>
      </c>
      <c r="I49" s="17">
        <f t="shared" si="6"/>
        <v>0</v>
      </c>
      <c r="J49" s="10">
        <f t="shared" si="7"/>
        <v>421</v>
      </c>
    </row>
    <row r="50" spans="2:10" ht="45">
      <c r="B50" s="131">
        <f t="shared" si="8"/>
        <v>37</v>
      </c>
      <c r="C50" s="14" t="s">
        <v>40</v>
      </c>
      <c r="D50" s="19" t="s">
        <v>37</v>
      </c>
      <c r="E50" s="19" t="s">
        <v>39</v>
      </c>
      <c r="F50" s="44" t="s">
        <v>164</v>
      </c>
      <c r="G50" s="18" t="s">
        <v>7</v>
      </c>
      <c r="H50" s="17">
        <v>2466</v>
      </c>
      <c r="I50" s="17">
        <f t="shared" si="6"/>
        <v>0</v>
      </c>
      <c r="J50" s="10">
        <f t="shared" si="7"/>
        <v>2466</v>
      </c>
    </row>
    <row r="51" spans="2:10" ht="45">
      <c r="B51" s="131">
        <f t="shared" si="8"/>
        <v>38</v>
      </c>
      <c r="C51" s="14" t="s">
        <v>38</v>
      </c>
      <c r="D51" s="19" t="s">
        <v>37</v>
      </c>
      <c r="E51" s="19" t="s">
        <v>36</v>
      </c>
      <c r="F51" s="44" t="s">
        <v>164</v>
      </c>
      <c r="G51" s="18" t="s">
        <v>3</v>
      </c>
      <c r="H51" s="17">
        <v>4916</v>
      </c>
      <c r="I51" s="17">
        <f t="shared" si="6"/>
        <v>0</v>
      </c>
      <c r="J51" s="10">
        <f t="shared" si="7"/>
        <v>4916</v>
      </c>
    </row>
    <row r="52" spans="2:10" ht="60">
      <c r="B52" s="131">
        <f t="shared" si="8"/>
        <v>39</v>
      </c>
      <c r="C52" s="14" t="s">
        <v>35</v>
      </c>
      <c r="D52" s="19" t="s">
        <v>31</v>
      </c>
      <c r="E52" s="19" t="s">
        <v>34</v>
      </c>
      <c r="F52" s="44" t="s">
        <v>165</v>
      </c>
      <c r="G52" s="18" t="s">
        <v>10</v>
      </c>
      <c r="H52" s="17">
        <v>1524</v>
      </c>
      <c r="I52" s="17">
        <f t="shared" si="6"/>
        <v>0</v>
      </c>
      <c r="J52" s="10">
        <f t="shared" si="7"/>
        <v>1524</v>
      </c>
    </row>
    <row r="53" spans="2:10" ht="60">
      <c r="B53" s="131">
        <f t="shared" si="8"/>
        <v>40</v>
      </c>
      <c r="C53" s="14" t="s">
        <v>32</v>
      </c>
      <c r="D53" s="19" t="s">
        <v>31</v>
      </c>
      <c r="E53" s="19" t="s">
        <v>33</v>
      </c>
      <c r="F53" s="44" t="s">
        <v>165</v>
      </c>
      <c r="G53" s="18" t="s">
        <v>7</v>
      </c>
      <c r="H53" s="17">
        <v>3049</v>
      </c>
      <c r="I53" s="17">
        <f t="shared" si="6"/>
        <v>0</v>
      </c>
      <c r="J53" s="10">
        <f t="shared" si="7"/>
        <v>3049</v>
      </c>
    </row>
    <row r="54" spans="2:10" ht="60">
      <c r="B54" s="131">
        <f t="shared" si="8"/>
        <v>41</v>
      </c>
      <c r="C54" s="14" t="s">
        <v>32</v>
      </c>
      <c r="D54" s="19" t="s">
        <v>31</v>
      </c>
      <c r="E54" s="19" t="s">
        <v>30</v>
      </c>
      <c r="F54" s="44" t="s">
        <v>165</v>
      </c>
      <c r="G54" s="18" t="s">
        <v>3</v>
      </c>
      <c r="H54" s="17">
        <v>5989</v>
      </c>
      <c r="I54" s="17">
        <f t="shared" si="6"/>
        <v>0</v>
      </c>
      <c r="J54" s="10">
        <f t="shared" si="7"/>
        <v>5989</v>
      </c>
    </row>
    <row r="55" spans="2:10" ht="90">
      <c r="B55" s="131">
        <f t="shared" si="8"/>
        <v>42</v>
      </c>
      <c r="C55" s="14" t="s">
        <v>29</v>
      </c>
      <c r="D55" s="19" t="s">
        <v>24</v>
      </c>
      <c r="E55" s="20" t="s">
        <v>28</v>
      </c>
      <c r="F55" s="44" t="s">
        <v>167</v>
      </c>
      <c r="G55" s="18" t="s">
        <v>13</v>
      </c>
      <c r="H55" s="17">
        <v>528</v>
      </c>
      <c r="I55" s="17">
        <f t="shared" si="6"/>
        <v>0</v>
      </c>
      <c r="J55" s="10">
        <f t="shared" si="7"/>
        <v>528</v>
      </c>
    </row>
    <row r="56" spans="2:10" ht="90">
      <c r="B56" s="131">
        <f t="shared" si="8"/>
        <v>43</v>
      </c>
      <c r="C56" s="14" t="s">
        <v>27</v>
      </c>
      <c r="D56" s="19" t="s">
        <v>24</v>
      </c>
      <c r="E56" s="20" t="s">
        <v>26</v>
      </c>
      <c r="F56" s="44" t="s">
        <v>166</v>
      </c>
      <c r="G56" s="18" t="s">
        <v>7</v>
      </c>
      <c r="H56" s="17">
        <v>5270</v>
      </c>
      <c r="I56" s="17">
        <f t="shared" si="6"/>
        <v>0</v>
      </c>
      <c r="J56" s="10">
        <f t="shared" si="7"/>
        <v>5270</v>
      </c>
    </row>
    <row r="57" spans="2:10" ht="90">
      <c r="B57" s="131">
        <f t="shared" si="8"/>
        <v>44</v>
      </c>
      <c r="C57" s="14" t="s">
        <v>25</v>
      </c>
      <c r="D57" s="19" t="s">
        <v>24</v>
      </c>
      <c r="E57" s="20" t="s">
        <v>23</v>
      </c>
      <c r="F57" s="44" t="s">
        <v>167</v>
      </c>
      <c r="G57" s="18" t="s">
        <v>3</v>
      </c>
      <c r="H57" s="17">
        <v>10541</v>
      </c>
      <c r="I57" s="17">
        <f t="shared" si="6"/>
        <v>0</v>
      </c>
      <c r="J57" s="10">
        <f t="shared" si="7"/>
        <v>10541</v>
      </c>
    </row>
    <row r="58" spans="2:10" ht="75">
      <c r="B58" s="131">
        <f t="shared" si="8"/>
        <v>45</v>
      </c>
      <c r="C58" s="14" t="s">
        <v>22</v>
      </c>
      <c r="D58" s="21" t="s">
        <v>21</v>
      </c>
      <c r="E58" s="20" t="s">
        <v>20</v>
      </c>
      <c r="F58" s="44" t="s">
        <v>168</v>
      </c>
      <c r="G58" s="18" t="s">
        <v>19</v>
      </c>
      <c r="H58" s="17">
        <v>528</v>
      </c>
      <c r="I58" s="17">
        <f t="shared" si="6"/>
        <v>0</v>
      </c>
      <c r="J58" s="10">
        <f t="shared" si="7"/>
        <v>528</v>
      </c>
    </row>
    <row r="59" spans="2:10" ht="60">
      <c r="B59" s="131">
        <f t="shared" si="8"/>
        <v>46</v>
      </c>
      <c r="C59" s="14" t="s">
        <v>18</v>
      </c>
      <c r="D59" s="19" t="s">
        <v>5</v>
      </c>
      <c r="E59" s="19" t="s">
        <v>17</v>
      </c>
      <c r="F59" s="44" t="s">
        <v>169</v>
      </c>
      <c r="G59" s="18" t="s">
        <v>16</v>
      </c>
      <c r="H59" s="17">
        <v>475</v>
      </c>
      <c r="I59" s="17">
        <f t="shared" si="6"/>
        <v>0</v>
      </c>
      <c r="J59" s="10">
        <f t="shared" si="7"/>
        <v>475</v>
      </c>
    </row>
    <row r="60" spans="2:10" ht="60">
      <c r="B60" s="131">
        <f t="shared" si="8"/>
        <v>47</v>
      </c>
      <c r="C60" s="14" t="s">
        <v>15</v>
      </c>
      <c r="D60" s="19" t="s">
        <v>5</v>
      </c>
      <c r="E60" s="19" t="s">
        <v>14</v>
      </c>
      <c r="F60" s="44" t="s">
        <v>170</v>
      </c>
      <c r="G60" s="18" t="s">
        <v>13</v>
      </c>
      <c r="H60" s="17">
        <v>531</v>
      </c>
      <c r="I60" s="17">
        <f t="shared" si="6"/>
        <v>0</v>
      </c>
      <c r="J60" s="10">
        <f t="shared" si="7"/>
        <v>531</v>
      </c>
    </row>
    <row r="61" spans="2:10" ht="60">
      <c r="B61" s="131">
        <f t="shared" si="8"/>
        <v>48</v>
      </c>
      <c r="C61" s="14" t="s">
        <v>12</v>
      </c>
      <c r="D61" s="19" t="s">
        <v>5</v>
      </c>
      <c r="E61" s="19" t="s">
        <v>11</v>
      </c>
      <c r="F61" s="44" t="s">
        <v>170</v>
      </c>
      <c r="G61" s="18" t="s">
        <v>10</v>
      </c>
      <c r="H61" s="17">
        <v>2655</v>
      </c>
      <c r="I61" s="17">
        <f t="shared" si="6"/>
        <v>0</v>
      </c>
      <c r="J61" s="10">
        <f t="shared" si="7"/>
        <v>2655</v>
      </c>
    </row>
    <row r="62" spans="2:10" ht="60">
      <c r="B62" s="131">
        <f t="shared" si="8"/>
        <v>49</v>
      </c>
      <c r="C62" s="14" t="s">
        <v>9</v>
      </c>
      <c r="D62" s="19" t="s">
        <v>5</v>
      </c>
      <c r="E62" s="19" t="s">
        <v>8</v>
      </c>
      <c r="F62" s="44" t="s">
        <v>170</v>
      </c>
      <c r="G62" s="18" t="s">
        <v>7</v>
      </c>
      <c r="H62" s="17">
        <v>5310</v>
      </c>
      <c r="I62" s="17">
        <f t="shared" si="6"/>
        <v>0</v>
      </c>
      <c r="J62" s="10">
        <f t="shared" si="7"/>
        <v>5310</v>
      </c>
    </row>
    <row r="63" spans="2:10" ht="60">
      <c r="B63" s="131">
        <f t="shared" si="8"/>
        <v>50</v>
      </c>
      <c r="C63" s="14" t="s">
        <v>6</v>
      </c>
      <c r="D63" s="19" t="s">
        <v>5</v>
      </c>
      <c r="E63" s="19" t="s">
        <v>4</v>
      </c>
      <c r="F63" s="44" t="s">
        <v>170</v>
      </c>
      <c r="G63" s="18" t="s">
        <v>3</v>
      </c>
      <c r="H63" s="17">
        <v>10622</v>
      </c>
      <c r="I63" s="17">
        <f t="shared" si="6"/>
        <v>0</v>
      </c>
      <c r="J63" s="10">
        <f t="shared" si="7"/>
        <v>10622</v>
      </c>
    </row>
    <row r="64" spans="2:10" s="45" customFormat="1">
      <c r="B64" s="140"/>
      <c r="C64" s="41"/>
      <c r="D64" s="36"/>
      <c r="E64" s="36"/>
      <c r="F64" s="65"/>
      <c r="G64" s="38"/>
      <c r="H64" s="39"/>
      <c r="I64" s="39"/>
      <c r="J64" s="53"/>
    </row>
    <row r="65" spans="2:10">
      <c r="I65" s="2"/>
    </row>
    <row r="66" spans="2:10" ht="15.75">
      <c r="B66" s="141"/>
      <c r="C66" s="55"/>
      <c r="D66" s="26" t="s">
        <v>2094</v>
      </c>
      <c r="I66" s="22" t="s">
        <v>48</v>
      </c>
      <c r="J66" s="187" t="s">
        <v>47</v>
      </c>
    </row>
    <row r="67" spans="2:10" ht="15.75">
      <c r="D67" s="31"/>
      <c r="I67" s="22">
        <v>0</v>
      </c>
      <c r="J67" s="188"/>
    </row>
    <row r="68" spans="2:10" ht="90">
      <c r="B68" s="131">
        <f>ROW(B51)</f>
        <v>51</v>
      </c>
      <c r="C68" s="14" t="s">
        <v>185</v>
      </c>
      <c r="D68" s="21" t="s">
        <v>186</v>
      </c>
      <c r="E68" s="21" t="s">
        <v>187</v>
      </c>
      <c r="F68" s="46" t="s">
        <v>188</v>
      </c>
      <c r="G68" s="56" t="s">
        <v>189</v>
      </c>
      <c r="H68" s="17">
        <v>24493</v>
      </c>
      <c r="I68" s="57">
        <f>$I$67</f>
        <v>0</v>
      </c>
      <c r="J68" s="10">
        <f>IF(I68=0, H68-(H68*($I$5/100)), H68-(H68*(I68/100)))</f>
        <v>24493</v>
      </c>
    </row>
    <row r="69" spans="2:10" ht="45">
      <c r="B69" s="131">
        <f t="shared" ref="B69:B76" si="9">ROW(B52)</f>
        <v>52</v>
      </c>
      <c r="C69" s="14" t="s">
        <v>190</v>
      </c>
      <c r="D69" s="58" t="s">
        <v>191</v>
      </c>
      <c r="E69" s="21" t="s">
        <v>192</v>
      </c>
      <c r="F69" s="177" t="s">
        <v>2095</v>
      </c>
      <c r="G69" s="18" t="s">
        <v>189</v>
      </c>
      <c r="H69" s="17"/>
      <c r="I69" s="57">
        <f t="shared" ref="I69:I76" si="10">$I$67</f>
        <v>0</v>
      </c>
      <c r="J69" s="10">
        <f t="shared" ref="J69:J76" si="11">IF(I69=0, H69-(H69*($I$5/100)), H69-(H69*(I69/100)))</f>
        <v>0</v>
      </c>
    </row>
    <row r="70" spans="2:10">
      <c r="B70" s="131">
        <f t="shared" si="9"/>
        <v>53</v>
      </c>
      <c r="C70" s="14" t="s">
        <v>193</v>
      </c>
      <c r="D70" s="19" t="s">
        <v>194</v>
      </c>
      <c r="E70" s="21" t="s">
        <v>195</v>
      </c>
      <c r="F70" s="178" t="s">
        <v>196</v>
      </c>
      <c r="G70" s="18" t="s">
        <v>197</v>
      </c>
      <c r="H70" s="17">
        <v>2693</v>
      </c>
      <c r="I70" s="57">
        <f t="shared" si="10"/>
        <v>0</v>
      </c>
      <c r="J70" s="10">
        <f t="shared" si="11"/>
        <v>2693</v>
      </c>
    </row>
    <row r="71" spans="2:10">
      <c r="B71" s="131">
        <f t="shared" si="9"/>
        <v>54</v>
      </c>
      <c r="C71" s="14" t="s">
        <v>198</v>
      </c>
      <c r="D71" s="19" t="s">
        <v>199</v>
      </c>
      <c r="E71" s="19" t="s">
        <v>200</v>
      </c>
      <c r="F71" s="178" t="s">
        <v>201</v>
      </c>
      <c r="G71" s="18" t="s">
        <v>197</v>
      </c>
      <c r="H71" s="17">
        <v>1665</v>
      </c>
      <c r="I71" s="57">
        <f t="shared" si="10"/>
        <v>0</v>
      </c>
      <c r="J71" s="10">
        <f t="shared" si="11"/>
        <v>1665</v>
      </c>
    </row>
    <row r="72" spans="2:10" ht="105">
      <c r="B72" s="131">
        <f t="shared" si="9"/>
        <v>55</v>
      </c>
      <c r="C72" s="14" t="s">
        <v>202</v>
      </c>
      <c r="D72" s="19" t="s">
        <v>203</v>
      </c>
      <c r="E72" s="60" t="s">
        <v>202</v>
      </c>
      <c r="F72" s="44" t="s">
        <v>204</v>
      </c>
      <c r="G72" s="18" t="s">
        <v>197</v>
      </c>
      <c r="H72" s="17">
        <v>22654</v>
      </c>
      <c r="I72" s="57">
        <f t="shared" si="10"/>
        <v>0</v>
      </c>
      <c r="J72" s="10">
        <f t="shared" si="11"/>
        <v>22654</v>
      </c>
    </row>
    <row r="73" spans="2:10" ht="30">
      <c r="B73" s="131">
        <f t="shared" si="9"/>
        <v>56</v>
      </c>
      <c r="C73" s="14" t="s">
        <v>205</v>
      </c>
      <c r="D73" s="19" t="s">
        <v>206</v>
      </c>
      <c r="E73" s="60" t="s">
        <v>205</v>
      </c>
      <c r="F73" s="178" t="s">
        <v>207</v>
      </c>
      <c r="G73" s="18" t="s">
        <v>197</v>
      </c>
      <c r="H73" s="17">
        <v>2066</v>
      </c>
      <c r="I73" s="57">
        <f t="shared" si="10"/>
        <v>0</v>
      </c>
      <c r="J73" s="10">
        <f t="shared" si="11"/>
        <v>2066</v>
      </c>
    </row>
    <row r="74" spans="2:10">
      <c r="B74" s="131">
        <f t="shared" si="9"/>
        <v>57</v>
      </c>
      <c r="C74" s="14" t="s">
        <v>208</v>
      </c>
      <c r="D74" s="21" t="s">
        <v>209</v>
      </c>
      <c r="E74" s="20" t="s">
        <v>210</v>
      </c>
      <c r="F74" s="178" t="s">
        <v>211</v>
      </c>
      <c r="G74" s="18" t="s">
        <v>197</v>
      </c>
      <c r="H74" s="17">
        <v>39276</v>
      </c>
      <c r="I74" s="57">
        <f t="shared" si="10"/>
        <v>0</v>
      </c>
      <c r="J74" s="10">
        <f t="shared" si="11"/>
        <v>39276</v>
      </c>
    </row>
    <row r="75" spans="2:10" ht="60">
      <c r="B75" s="131">
        <f t="shared" si="9"/>
        <v>58</v>
      </c>
      <c r="C75" s="111" t="s">
        <v>212</v>
      </c>
      <c r="D75" s="63" t="s">
        <v>213</v>
      </c>
      <c r="E75" s="47" t="s">
        <v>214</v>
      </c>
      <c r="F75" s="157" t="s">
        <v>215</v>
      </c>
      <c r="G75" s="56" t="s">
        <v>197</v>
      </c>
      <c r="H75" s="17">
        <v>66700</v>
      </c>
      <c r="I75" s="57">
        <f t="shared" si="10"/>
        <v>0</v>
      </c>
      <c r="J75" s="10">
        <f t="shared" si="11"/>
        <v>66700</v>
      </c>
    </row>
    <row r="76" spans="2:10" ht="60">
      <c r="B76" s="131">
        <f t="shared" si="9"/>
        <v>59</v>
      </c>
      <c r="C76" s="111" t="s">
        <v>216</v>
      </c>
      <c r="D76" s="47" t="s">
        <v>217</v>
      </c>
      <c r="E76" s="47" t="s">
        <v>218</v>
      </c>
      <c r="F76" s="157" t="s">
        <v>219</v>
      </c>
      <c r="G76" s="56" t="s">
        <v>197</v>
      </c>
      <c r="H76" s="17">
        <v>72420</v>
      </c>
      <c r="I76" s="57">
        <f t="shared" si="10"/>
        <v>0</v>
      </c>
      <c r="J76" s="10">
        <f t="shared" si="11"/>
        <v>72420</v>
      </c>
    </row>
    <row r="77" spans="2:10">
      <c r="I77" s="2"/>
    </row>
    <row r="78" spans="2:10">
      <c r="I78" s="2"/>
    </row>
    <row r="79" spans="2:10" ht="15.75">
      <c r="C79" s="55"/>
      <c r="D79" s="26" t="s">
        <v>220</v>
      </c>
      <c r="I79" s="22" t="s">
        <v>48</v>
      </c>
      <c r="J79" s="187" t="s">
        <v>47</v>
      </c>
    </row>
    <row r="80" spans="2:10" ht="15.75">
      <c r="D80" s="31"/>
      <c r="I80" s="22">
        <v>0</v>
      </c>
      <c r="J80" s="188"/>
    </row>
    <row r="81" spans="2:10">
      <c r="B81" s="131">
        <f>ROW(B60)</f>
        <v>60</v>
      </c>
      <c r="C81" s="14" t="s">
        <v>221</v>
      </c>
      <c r="D81" s="21" t="s">
        <v>222</v>
      </c>
      <c r="E81" s="19" t="s">
        <v>223</v>
      </c>
      <c r="F81" s="178" t="s">
        <v>224</v>
      </c>
      <c r="G81" s="18" t="s">
        <v>225</v>
      </c>
      <c r="H81" s="17">
        <v>4361</v>
      </c>
      <c r="I81" s="57">
        <f>$I$80</f>
        <v>0</v>
      </c>
      <c r="J81" s="10">
        <f>IF(I81=0, H81-(H81*($I$18/100)), H81-(H81*(I81/100)))</f>
        <v>4361</v>
      </c>
    </row>
    <row r="82" spans="2:10">
      <c r="I82" s="2"/>
    </row>
    <row r="83" spans="2:10">
      <c r="I83" s="2"/>
    </row>
    <row r="84" spans="2:10" ht="15.75">
      <c r="D84" s="26" t="s">
        <v>226</v>
      </c>
      <c r="H84" s="61"/>
      <c r="I84" s="22" t="s">
        <v>48</v>
      </c>
      <c r="J84" s="187" t="s">
        <v>47</v>
      </c>
    </row>
    <row r="85" spans="2:10" ht="15.75">
      <c r="D85" s="31"/>
      <c r="I85" s="22">
        <v>0</v>
      </c>
      <c r="J85" s="188"/>
    </row>
    <row r="86" spans="2:10" ht="45">
      <c r="B86" s="131">
        <f>ROW(B61)</f>
        <v>61</v>
      </c>
      <c r="C86" s="14" t="s">
        <v>227</v>
      </c>
      <c r="D86" s="21" t="s">
        <v>228</v>
      </c>
      <c r="E86" s="21" t="s">
        <v>229</v>
      </c>
      <c r="F86" s="179" t="s">
        <v>230</v>
      </c>
      <c r="G86" s="56" t="s">
        <v>13</v>
      </c>
      <c r="H86" s="17">
        <v>1575</v>
      </c>
      <c r="I86" s="62">
        <f>$I$85</f>
        <v>0</v>
      </c>
      <c r="J86" s="10">
        <f>IF(I86=0, H86-(H86*($I$23/100)), H86-(H86*(I86/100)))</f>
        <v>1575</v>
      </c>
    </row>
    <row r="87" spans="2:10" ht="45">
      <c r="B87" s="131">
        <f t="shared" ref="B87:B89" si="12">ROW(B62)</f>
        <v>62</v>
      </c>
      <c r="C87" s="14" t="s">
        <v>231</v>
      </c>
      <c r="D87" s="21" t="s">
        <v>232</v>
      </c>
      <c r="E87" s="21" t="s">
        <v>233</v>
      </c>
      <c r="F87" s="180" t="s">
        <v>234</v>
      </c>
      <c r="G87" s="56" t="s">
        <v>13</v>
      </c>
      <c r="H87" s="17">
        <v>4657</v>
      </c>
      <c r="I87" s="62">
        <v>0</v>
      </c>
      <c r="J87" s="10">
        <f>IF(I87=0, H87-(H87*($I$23/100)), H87-(H87*(I87/100)))</f>
        <v>4657</v>
      </c>
    </row>
    <row r="88" spans="2:10" ht="45">
      <c r="B88" s="131">
        <f t="shared" si="12"/>
        <v>63</v>
      </c>
      <c r="C88" s="14" t="s">
        <v>235</v>
      </c>
      <c r="D88" s="58" t="s">
        <v>236</v>
      </c>
      <c r="E88" s="19" t="s">
        <v>237</v>
      </c>
      <c r="F88" s="181" t="s">
        <v>238</v>
      </c>
      <c r="G88" s="18" t="s">
        <v>239</v>
      </c>
      <c r="H88" s="17">
        <v>2926</v>
      </c>
      <c r="I88" s="62">
        <f t="shared" ref="I87:I89" si="13">$I$85</f>
        <v>0</v>
      </c>
      <c r="J88" s="10">
        <f>IF(I88=0, H88-(H88*($I$23/100)), H88-(H88*(I88/100)))</f>
        <v>2926</v>
      </c>
    </row>
    <row r="89" spans="2:10" ht="45">
      <c r="B89" s="131">
        <f t="shared" si="12"/>
        <v>64</v>
      </c>
      <c r="C89" s="14" t="s">
        <v>240</v>
      </c>
      <c r="D89" s="58" t="s">
        <v>236</v>
      </c>
      <c r="E89" s="19" t="s">
        <v>241</v>
      </c>
      <c r="F89" s="181" t="s">
        <v>238</v>
      </c>
      <c r="G89" s="18" t="s">
        <v>13</v>
      </c>
      <c r="H89" s="17">
        <v>4614</v>
      </c>
      <c r="I89" s="62">
        <f t="shared" si="13"/>
        <v>0</v>
      </c>
      <c r="J89" s="10">
        <f>IF(I89=0, H89-(H89*($I$23/100)), H89-(H89*(I89/100)))</f>
        <v>4614</v>
      </c>
    </row>
    <row r="90" spans="2:10">
      <c r="I90" s="2"/>
    </row>
    <row r="91" spans="2:10">
      <c r="I91" s="2"/>
    </row>
    <row r="92" spans="2:10" ht="15.75">
      <c r="D92" s="26" t="s">
        <v>242</v>
      </c>
      <c r="I92" s="22" t="s">
        <v>48</v>
      </c>
      <c r="J92" s="187" t="s">
        <v>47</v>
      </c>
    </row>
    <row r="93" spans="2:10" ht="15.75">
      <c r="D93" s="31"/>
      <c r="I93" s="22">
        <v>0</v>
      </c>
      <c r="J93" s="188"/>
    </row>
    <row r="94" spans="2:10" ht="120">
      <c r="B94" s="131">
        <f>ROW(B65)</f>
        <v>65</v>
      </c>
      <c r="C94" s="14" t="s">
        <v>243</v>
      </c>
      <c r="D94" s="66" t="s">
        <v>244</v>
      </c>
      <c r="E94" s="20" t="s">
        <v>245</v>
      </c>
      <c r="F94" s="67" t="s">
        <v>246</v>
      </c>
      <c r="G94" s="18" t="s">
        <v>10</v>
      </c>
      <c r="H94" s="17">
        <v>1485</v>
      </c>
      <c r="I94" s="17">
        <v>0</v>
      </c>
      <c r="J94" s="10">
        <f>IF(I94=0, H94-(H94*($I$5/100)), H94-(H94*(I94/100)))</f>
        <v>1485</v>
      </c>
    </row>
    <row r="95" spans="2:10" ht="120">
      <c r="B95" s="131">
        <f t="shared" ref="B95:B123" si="14">ROW(B66)</f>
        <v>66</v>
      </c>
      <c r="C95" s="14" t="s">
        <v>247</v>
      </c>
      <c r="D95" s="66" t="s">
        <v>244</v>
      </c>
      <c r="E95" s="20" t="s">
        <v>248</v>
      </c>
      <c r="F95" s="67" t="s">
        <v>246</v>
      </c>
      <c r="G95" s="18" t="s">
        <v>7</v>
      </c>
      <c r="H95" s="17">
        <v>2970</v>
      </c>
      <c r="I95" s="17">
        <f t="shared" ref="I95:I123" si="15">$I$93</f>
        <v>0</v>
      </c>
      <c r="J95" s="10">
        <f>IF(I95=0, H95-(H95*($I$5/100)), H95-(H95*(I95/100)))</f>
        <v>2970</v>
      </c>
    </row>
    <row r="96" spans="2:10" ht="120">
      <c r="B96" s="131">
        <f t="shared" si="14"/>
        <v>67</v>
      </c>
      <c r="C96" s="14" t="s">
        <v>249</v>
      </c>
      <c r="D96" s="66" t="s">
        <v>244</v>
      </c>
      <c r="E96" s="20" t="s">
        <v>250</v>
      </c>
      <c r="F96" s="67" t="s">
        <v>246</v>
      </c>
      <c r="G96" s="18" t="s">
        <v>3</v>
      </c>
      <c r="H96" s="17">
        <v>5940</v>
      </c>
      <c r="I96" s="17">
        <f t="shared" si="15"/>
        <v>0</v>
      </c>
      <c r="J96" s="10">
        <f>IF(I96=0, H96-(H96*($I$5/100)), H96-(H96*(I96/100)))</f>
        <v>5940</v>
      </c>
    </row>
    <row r="97" spans="2:10" ht="120">
      <c r="B97" s="131">
        <f t="shared" si="14"/>
        <v>68</v>
      </c>
      <c r="C97" s="14" t="s">
        <v>251</v>
      </c>
      <c r="D97" s="68" t="s">
        <v>252</v>
      </c>
      <c r="E97" s="20" t="s">
        <v>253</v>
      </c>
      <c r="F97" s="67" t="s">
        <v>246</v>
      </c>
      <c r="G97" s="18" t="s">
        <v>254</v>
      </c>
      <c r="H97" s="69" t="s">
        <v>255</v>
      </c>
      <c r="I97" s="69" t="s">
        <v>255</v>
      </c>
      <c r="J97" s="70" t="s">
        <v>255</v>
      </c>
    </row>
    <row r="98" spans="2:10" ht="150">
      <c r="B98" s="131">
        <f t="shared" si="14"/>
        <v>69</v>
      </c>
      <c r="C98" s="14" t="s">
        <v>256</v>
      </c>
      <c r="D98" s="71" t="s">
        <v>257</v>
      </c>
      <c r="E98" s="20" t="s">
        <v>258</v>
      </c>
      <c r="F98" s="67" t="s">
        <v>259</v>
      </c>
      <c r="G98" s="18" t="s">
        <v>10</v>
      </c>
      <c r="H98" s="17">
        <v>1680</v>
      </c>
      <c r="I98" s="17">
        <f t="shared" si="15"/>
        <v>0</v>
      </c>
      <c r="J98" s="10">
        <f>IF(I98=0, H98-(H98*($I$5/100)), H98-(H98*(I98/100)))</f>
        <v>1680</v>
      </c>
    </row>
    <row r="99" spans="2:10" ht="150">
      <c r="B99" s="131">
        <f t="shared" si="14"/>
        <v>70</v>
      </c>
      <c r="C99" s="14" t="s">
        <v>260</v>
      </c>
      <c r="D99" s="71" t="s">
        <v>257</v>
      </c>
      <c r="E99" s="20" t="s">
        <v>261</v>
      </c>
      <c r="F99" s="67" t="s">
        <v>259</v>
      </c>
      <c r="G99" s="18" t="s">
        <v>7</v>
      </c>
      <c r="H99" s="17">
        <v>3360</v>
      </c>
      <c r="I99" s="17">
        <f t="shared" si="15"/>
        <v>0</v>
      </c>
      <c r="J99" s="10">
        <f>IF(I99=0, H99-(H99*($I$5/100)), H99-(H99*(I99/100)))</f>
        <v>3360</v>
      </c>
    </row>
    <row r="100" spans="2:10" ht="150">
      <c r="B100" s="131">
        <f t="shared" si="14"/>
        <v>71</v>
      </c>
      <c r="C100" s="14" t="s">
        <v>262</v>
      </c>
      <c r="D100" s="71" t="s">
        <v>257</v>
      </c>
      <c r="E100" s="20" t="s">
        <v>263</v>
      </c>
      <c r="F100" s="67" t="s">
        <v>259</v>
      </c>
      <c r="G100" s="18" t="s">
        <v>3</v>
      </c>
      <c r="H100" s="17">
        <v>6720</v>
      </c>
      <c r="I100" s="17">
        <f t="shared" si="15"/>
        <v>0</v>
      </c>
      <c r="J100" s="10">
        <f>IF(I100=0, H100-(H100*($I$5/100)), H100-(H100*(I100/100)))</f>
        <v>6720</v>
      </c>
    </row>
    <row r="101" spans="2:10" ht="150">
      <c r="B101" s="131">
        <f t="shared" si="14"/>
        <v>72</v>
      </c>
      <c r="C101" s="14" t="s">
        <v>264</v>
      </c>
      <c r="D101" s="72" t="s">
        <v>265</v>
      </c>
      <c r="E101" s="20" t="s">
        <v>266</v>
      </c>
      <c r="F101" s="67" t="s">
        <v>259</v>
      </c>
      <c r="G101" s="18" t="s">
        <v>254</v>
      </c>
      <c r="H101" s="69" t="s">
        <v>255</v>
      </c>
      <c r="I101" s="69" t="s">
        <v>255</v>
      </c>
      <c r="J101" s="70" t="s">
        <v>255</v>
      </c>
    </row>
    <row r="102" spans="2:10" ht="120">
      <c r="B102" s="131">
        <f t="shared" si="14"/>
        <v>73</v>
      </c>
      <c r="C102" s="14" t="s">
        <v>267</v>
      </c>
      <c r="D102" s="66" t="s">
        <v>268</v>
      </c>
      <c r="E102" s="20" t="s">
        <v>269</v>
      </c>
      <c r="F102" s="67" t="s">
        <v>270</v>
      </c>
      <c r="G102" s="18" t="s">
        <v>10</v>
      </c>
      <c r="H102" s="17">
        <v>620</v>
      </c>
      <c r="I102" s="17">
        <f t="shared" si="15"/>
        <v>0</v>
      </c>
      <c r="J102" s="10">
        <f>IF(I102=0, H102-(H102*($I$5/100)), H102-(H102*(I102/100)))</f>
        <v>620</v>
      </c>
    </row>
    <row r="103" spans="2:10" ht="120">
      <c r="B103" s="131">
        <f t="shared" si="14"/>
        <v>74</v>
      </c>
      <c r="C103" s="14" t="s">
        <v>271</v>
      </c>
      <c r="D103" s="66" t="s">
        <v>268</v>
      </c>
      <c r="E103" s="20" t="s">
        <v>272</v>
      </c>
      <c r="F103" s="67" t="s">
        <v>270</v>
      </c>
      <c r="G103" s="18" t="s">
        <v>7</v>
      </c>
      <c r="H103" s="17">
        <v>1240</v>
      </c>
      <c r="I103" s="17">
        <f t="shared" si="15"/>
        <v>0</v>
      </c>
      <c r="J103" s="10">
        <f>IF(I103=0, H103-(H103*($I$5/100)), H103-(H103*(I103/100)))</f>
        <v>1240</v>
      </c>
    </row>
    <row r="104" spans="2:10" ht="120">
      <c r="B104" s="131">
        <f t="shared" si="14"/>
        <v>75</v>
      </c>
      <c r="C104" s="14" t="s">
        <v>273</v>
      </c>
      <c r="D104" s="66" t="s">
        <v>268</v>
      </c>
      <c r="E104" s="20" t="s">
        <v>274</v>
      </c>
      <c r="F104" s="67" t="s">
        <v>270</v>
      </c>
      <c r="G104" s="18" t="s">
        <v>3</v>
      </c>
      <c r="H104" s="17">
        <v>2480</v>
      </c>
      <c r="I104" s="17">
        <f t="shared" si="15"/>
        <v>0</v>
      </c>
      <c r="J104" s="10">
        <f>IF(I104=0, H104-(H104*($I$5/100)), H104-(H104*(I104/100)))</f>
        <v>2480</v>
      </c>
    </row>
    <row r="105" spans="2:10" ht="120">
      <c r="B105" s="131">
        <f t="shared" si="14"/>
        <v>76</v>
      </c>
      <c r="C105" s="14" t="s">
        <v>275</v>
      </c>
      <c r="D105" s="68" t="s">
        <v>276</v>
      </c>
      <c r="E105" s="20" t="s">
        <v>277</v>
      </c>
      <c r="F105" s="67" t="s">
        <v>270</v>
      </c>
      <c r="G105" s="18" t="s">
        <v>254</v>
      </c>
      <c r="H105" s="69" t="s">
        <v>255</v>
      </c>
      <c r="I105" s="69" t="s">
        <v>255</v>
      </c>
      <c r="J105" s="70" t="s">
        <v>255</v>
      </c>
    </row>
    <row r="106" spans="2:10" ht="150">
      <c r="B106" s="131">
        <f t="shared" si="14"/>
        <v>77</v>
      </c>
      <c r="C106" s="14" t="s">
        <v>278</v>
      </c>
      <c r="D106" s="71" t="s">
        <v>279</v>
      </c>
      <c r="E106" s="20" t="s">
        <v>280</v>
      </c>
      <c r="F106" s="67" t="s">
        <v>281</v>
      </c>
      <c r="G106" s="18" t="s">
        <v>10</v>
      </c>
      <c r="H106" s="17">
        <v>662</v>
      </c>
      <c r="I106" s="17">
        <f t="shared" si="15"/>
        <v>0</v>
      </c>
      <c r="J106" s="10">
        <f>IF(I106=0, H106-(H106*($I$5/100)), H106-(H106*(I106/100)))</f>
        <v>662</v>
      </c>
    </row>
    <row r="107" spans="2:10" ht="150">
      <c r="B107" s="131">
        <f t="shared" si="14"/>
        <v>78</v>
      </c>
      <c r="C107" s="14" t="s">
        <v>282</v>
      </c>
      <c r="D107" s="71" t="s">
        <v>279</v>
      </c>
      <c r="E107" s="20" t="s">
        <v>283</v>
      </c>
      <c r="F107" s="67" t="s">
        <v>281</v>
      </c>
      <c r="G107" s="18" t="s">
        <v>7</v>
      </c>
      <c r="H107" s="17">
        <v>1323</v>
      </c>
      <c r="I107" s="17">
        <f t="shared" si="15"/>
        <v>0</v>
      </c>
      <c r="J107" s="10">
        <f>IF(I107=0, H107-(H107*($I$5/100)), H107-(H107*(I107/100)))</f>
        <v>1323</v>
      </c>
    </row>
    <row r="108" spans="2:10" ht="150">
      <c r="B108" s="131">
        <f t="shared" si="14"/>
        <v>79</v>
      </c>
      <c r="C108" s="14" t="s">
        <v>284</v>
      </c>
      <c r="D108" s="71" t="s">
        <v>279</v>
      </c>
      <c r="E108" s="20" t="s">
        <v>285</v>
      </c>
      <c r="F108" s="67" t="s">
        <v>281</v>
      </c>
      <c r="G108" s="18" t="s">
        <v>3</v>
      </c>
      <c r="H108" s="17">
        <v>2645</v>
      </c>
      <c r="I108" s="17">
        <f t="shared" si="15"/>
        <v>0</v>
      </c>
      <c r="J108" s="10">
        <f>IF(I108=0, H108-(H108*($I$5/100)), H108-(H108*(I108/100)))</f>
        <v>2645</v>
      </c>
    </row>
    <row r="109" spans="2:10" ht="150">
      <c r="B109" s="131">
        <f t="shared" si="14"/>
        <v>80</v>
      </c>
      <c r="C109" s="14" t="s">
        <v>286</v>
      </c>
      <c r="D109" s="72" t="s">
        <v>287</v>
      </c>
      <c r="E109" s="20" t="s">
        <v>288</v>
      </c>
      <c r="F109" s="67" t="s">
        <v>281</v>
      </c>
      <c r="G109" s="18" t="s">
        <v>254</v>
      </c>
      <c r="H109" s="69" t="s">
        <v>255</v>
      </c>
      <c r="I109" s="69" t="s">
        <v>255</v>
      </c>
      <c r="J109" s="70" t="s">
        <v>255</v>
      </c>
    </row>
    <row r="110" spans="2:10" ht="45">
      <c r="B110" s="131">
        <f t="shared" si="14"/>
        <v>81</v>
      </c>
      <c r="C110" s="14" t="s">
        <v>289</v>
      </c>
      <c r="D110" s="21" t="s">
        <v>290</v>
      </c>
      <c r="E110" s="20" t="s">
        <v>291</v>
      </c>
      <c r="F110" s="73" t="s">
        <v>292</v>
      </c>
      <c r="G110" s="18" t="s">
        <v>3</v>
      </c>
      <c r="H110" s="74">
        <v>1180</v>
      </c>
      <c r="I110" s="17">
        <f t="shared" si="15"/>
        <v>0</v>
      </c>
      <c r="J110" s="10">
        <f>IF(I110=0, H110-(H110*($I$5/100)), H110-(H110*(I110/100)))</f>
        <v>1180</v>
      </c>
    </row>
    <row r="111" spans="2:10" ht="45">
      <c r="B111" s="131">
        <f t="shared" si="14"/>
        <v>82</v>
      </c>
      <c r="C111" s="14" t="s">
        <v>293</v>
      </c>
      <c r="D111" s="58" t="s">
        <v>294</v>
      </c>
      <c r="E111" s="20" t="s">
        <v>295</v>
      </c>
      <c r="F111" s="73" t="s">
        <v>292</v>
      </c>
      <c r="G111" s="18" t="s">
        <v>254</v>
      </c>
      <c r="H111" s="69" t="s">
        <v>255</v>
      </c>
      <c r="I111" s="69" t="s">
        <v>255</v>
      </c>
      <c r="J111" s="70" t="s">
        <v>255</v>
      </c>
    </row>
    <row r="112" spans="2:10" ht="45">
      <c r="B112" s="131">
        <f t="shared" si="14"/>
        <v>83</v>
      </c>
      <c r="C112" s="14" t="s">
        <v>296</v>
      </c>
      <c r="D112" s="71" t="s">
        <v>297</v>
      </c>
      <c r="E112" s="20" t="s">
        <v>298</v>
      </c>
      <c r="F112" s="67" t="s">
        <v>299</v>
      </c>
      <c r="G112" s="18" t="s">
        <v>10</v>
      </c>
      <c r="H112" s="17">
        <v>935</v>
      </c>
      <c r="I112" s="17">
        <f t="shared" si="15"/>
        <v>0</v>
      </c>
      <c r="J112" s="10">
        <f>IF(I112=0, H112-(H112*($I$5/100)), H112-(H112*(I112/100)))</f>
        <v>935</v>
      </c>
    </row>
    <row r="113" spans="2:10" ht="45">
      <c r="B113" s="131">
        <f t="shared" si="14"/>
        <v>84</v>
      </c>
      <c r="C113" s="14" t="s">
        <v>300</v>
      </c>
      <c r="D113" s="71" t="s">
        <v>297</v>
      </c>
      <c r="E113" s="20" t="s">
        <v>301</v>
      </c>
      <c r="F113" s="67" t="s">
        <v>299</v>
      </c>
      <c r="G113" s="18" t="s">
        <v>7</v>
      </c>
      <c r="H113" s="17">
        <v>1870</v>
      </c>
      <c r="I113" s="17">
        <f t="shared" si="15"/>
        <v>0</v>
      </c>
      <c r="J113" s="10">
        <f>IF(I113=0, H113-(H113*($I$5/100)), H113-(H113*(I113/100)))</f>
        <v>1870</v>
      </c>
    </row>
    <row r="114" spans="2:10" ht="45">
      <c r="B114" s="131">
        <f t="shared" si="14"/>
        <v>85</v>
      </c>
      <c r="C114" s="14" t="s">
        <v>302</v>
      </c>
      <c r="D114" s="71" t="s">
        <v>297</v>
      </c>
      <c r="E114" s="20" t="s">
        <v>303</v>
      </c>
      <c r="F114" s="67" t="s">
        <v>299</v>
      </c>
      <c r="G114" s="18" t="s">
        <v>3</v>
      </c>
      <c r="H114" s="17">
        <v>3740</v>
      </c>
      <c r="I114" s="17">
        <f t="shared" si="15"/>
        <v>0</v>
      </c>
      <c r="J114" s="10">
        <f>IF(I114=0, H114-(H114*($I$5/100)), H114-(H114*(I114/100)))</f>
        <v>3740</v>
      </c>
    </row>
    <row r="115" spans="2:10" ht="45">
      <c r="B115" s="131">
        <f t="shared" si="14"/>
        <v>86</v>
      </c>
      <c r="C115" s="14" t="s">
        <v>304</v>
      </c>
      <c r="D115" s="72" t="s">
        <v>305</v>
      </c>
      <c r="E115" s="20" t="s">
        <v>306</v>
      </c>
      <c r="F115" s="67" t="s">
        <v>299</v>
      </c>
      <c r="G115" s="18" t="s">
        <v>254</v>
      </c>
      <c r="H115" s="69" t="s">
        <v>255</v>
      </c>
      <c r="I115" s="69" t="s">
        <v>255</v>
      </c>
      <c r="J115" s="70" t="s">
        <v>255</v>
      </c>
    </row>
    <row r="116" spans="2:10" ht="45">
      <c r="B116" s="131">
        <f t="shared" si="14"/>
        <v>87</v>
      </c>
      <c r="C116" s="14" t="s">
        <v>307</v>
      </c>
      <c r="D116" s="71" t="s">
        <v>308</v>
      </c>
      <c r="E116" s="20" t="s">
        <v>309</v>
      </c>
      <c r="F116" s="75" t="s">
        <v>310</v>
      </c>
      <c r="G116" s="18"/>
      <c r="H116" s="17" t="s">
        <v>145</v>
      </c>
      <c r="I116" s="69" t="s">
        <v>255</v>
      </c>
      <c r="J116" s="69" t="s">
        <v>255</v>
      </c>
    </row>
    <row r="117" spans="2:10" ht="45">
      <c r="B117" s="131">
        <f t="shared" si="14"/>
        <v>88</v>
      </c>
      <c r="C117" s="14" t="s">
        <v>311</v>
      </c>
      <c r="D117" s="71" t="s">
        <v>312</v>
      </c>
      <c r="E117" s="20" t="s">
        <v>313</v>
      </c>
      <c r="F117" s="75" t="s">
        <v>314</v>
      </c>
      <c r="G117" s="18"/>
      <c r="H117" s="17" t="s">
        <v>145</v>
      </c>
      <c r="I117" s="69" t="s">
        <v>255</v>
      </c>
      <c r="J117" s="69" t="s">
        <v>255</v>
      </c>
    </row>
    <row r="118" spans="2:10" ht="135">
      <c r="B118" s="131">
        <f t="shared" si="14"/>
        <v>89</v>
      </c>
      <c r="C118" s="111" t="s">
        <v>315</v>
      </c>
      <c r="D118" s="71" t="s">
        <v>316</v>
      </c>
      <c r="E118" s="20" t="s">
        <v>317</v>
      </c>
      <c r="F118" s="67" t="s">
        <v>318</v>
      </c>
      <c r="G118" s="18" t="s">
        <v>10</v>
      </c>
      <c r="H118" s="17">
        <v>985</v>
      </c>
      <c r="I118" s="17">
        <f t="shared" si="15"/>
        <v>0</v>
      </c>
      <c r="J118" s="10">
        <f t="shared" ref="J118:J123" si="16">IF(I118=0, H118-(H118*($I$5/100)), H118-(H118*(I118/100)))</f>
        <v>985</v>
      </c>
    </row>
    <row r="119" spans="2:10" ht="135">
      <c r="B119" s="131">
        <f t="shared" si="14"/>
        <v>90</v>
      </c>
      <c r="C119" s="111" t="s">
        <v>319</v>
      </c>
      <c r="D119" s="71" t="s">
        <v>316</v>
      </c>
      <c r="E119" s="20" t="s">
        <v>320</v>
      </c>
      <c r="F119" s="67" t="s">
        <v>318</v>
      </c>
      <c r="G119" s="18" t="s">
        <v>7</v>
      </c>
      <c r="H119" s="17">
        <v>1970</v>
      </c>
      <c r="I119" s="17">
        <f t="shared" si="15"/>
        <v>0</v>
      </c>
      <c r="J119" s="10">
        <f t="shared" si="16"/>
        <v>1970</v>
      </c>
    </row>
    <row r="120" spans="2:10" ht="135">
      <c r="B120" s="131">
        <f t="shared" si="14"/>
        <v>91</v>
      </c>
      <c r="C120" s="111" t="s">
        <v>321</v>
      </c>
      <c r="D120" s="71" t="s">
        <v>316</v>
      </c>
      <c r="E120" s="20" t="s">
        <v>322</v>
      </c>
      <c r="F120" s="67" t="s">
        <v>318</v>
      </c>
      <c r="G120" s="18" t="s">
        <v>3</v>
      </c>
      <c r="H120" s="17">
        <v>3940</v>
      </c>
      <c r="I120" s="17">
        <f t="shared" si="15"/>
        <v>0</v>
      </c>
      <c r="J120" s="10">
        <f t="shared" si="16"/>
        <v>3940</v>
      </c>
    </row>
    <row r="121" spans="2:10" ht="135">
      <c r="B121" s="131">
        <f t="shared" si="14"/>
        <v>92</v>
      </c>
      <c r="C121" s="111" t="s">
        <v>323</v>
      </c>
      <c r="D121" s="71" t="s">
        <v>324</v>
      </c>
      <c r="E121" s="20" t="s">
        <v>325</v>
      </c>
      <c r="F121" s="67" t="s">
        <v>318</v>
      </c>
      <c r="G121" s="18" t="s">
        <v>10</v>
      </c>
      <c r="H121" s="17">
        <v>645</v>
      </c>
      <c r="I121" s="17">
        <f t="shared" si="15"/>
        <v>0</v>
      </c>
      <c r="J121" s="10">
        <f t="shared" si="16"/>
        <v>645</v>
      </c>
    </row>
    <row r="122" spans="2:10" ht="30">
      <c r="B122" s="131">
        <f t="shared" si="14"/>
        <v>93</v>
      </c>
      <c r="C122" s="111" t="s">
        <v>326</v>
      </c>
      <c r="D122" s="71" t="s">
        <v>324</v>
      </c>
      <c r="E122" s="20" t="s">
        <v>327</v>
      </c>
      <c r="F122" s="67" t="s">
        <v>328</v>
      </c>
      <c r="G122" s="18" t="s">
        <v>7</v>
      </c>
      <c r="H122" s="17">
        <v>1290</v>
      </c>
      <c r="I122" s="17">
        <f t="shared" si="15"/>
        <v>0</v>
      </c>
      <c r="J122" s="10">
        <f t="shared" si="16"/>
        <v>1290</v>
      </c>
    </row>
    <row r="123" spans="2:10" ht="30">
      <c r="B123" s="131">
        <f t="shared" si="14"/>
        <v>94</v>
      </c>
      <c r="C123" s="111" t="s">
        <v>329</v>
      </c>
      <c r="D123" s="71" t="s">
        <v>324</v>
      </c>
      <c r="E123" s="20" t="s">
        <v>330</v>
      </c>
      <c r="F123" s="67" t="s">
        <v>328</v>
      </c>
      <c r="G123" s="18" t="s">
        <v>3</v>
      </c>
      <c r="H123" s="17">
        <v>2580</v>
      </c>
      <c r="I123" s="17">
        <f t="shared" si="15"/>
        <v>0</v>
      </c>
      <c r="J123" s="10">
        <f t="shared" si="16"/>
        <v>2580</v>
      </c>
    </row>
    <row r="124" spans="2:10">
      <c r="I124" s="2"/>
    </row>
    <row r="125" spans="2:10" ht="15.75">
      <c r="D125" s="32"/>
      <c r="I125" s="2"/>
    </row>
    <row r="126" spans="2:10" ht="15.75">
      <c r="D126" s="26" t="s">
        <v>331</v>
      </c>
      <c r="E126" s="25"/>
      <c r="F126" s="27"/>
      <c r="I126" s="22" t="s">
        <v>48</v>
      </c>
      <c r="J126" s="187" t="s">
        <v>47</v>
      </c>
    </row>
    <row r="127" spans="2:10">
      <c r="I127" s="22">
        <v>0</v>
      </c>
      <c r="J127" s="188"/>
    </row>
    <row r="128" spans="2:10" ht="152.25">
      <c r="B128" s="131">
        <f>ROW(B95)</f>
        <v>95</v>
      </c>
      <c r="C128" s="14" t="s">
        <v>332</v>
      </c>
      <c r="D128" s="58" t="s">
        <v>333</v>
      </c>
      <c r="E128" s="19" t="s">
        <v>334</v>
      </c>
      <c r="F128" s="44" t="s">
        <v>335</v>
      </c>
      <c r="G128" s="18" t="s">
        <v>197</v>
      </c>
      <c r="H128" s="17">
        <v>2011</v>
      </c>
      <c r="I128" s="17">
        <f>$I$127</f>
        <v>0</v>
      </c>
      <c r="J128" s="10">
        <f t="shared" ref="J128:J184" si="17">IF(I128=0, H128-(H128*($I$151/100)), H128-(H128*(I128/100)))</f>
        <v>2011</v>
      </c>
    </row>
    <row r="129" spans="2:10" ht="152.25">
      <c r="B129" s="131">
        <f t="shared" ref="B129:B186" si="18">ROW(B96)</f>
        <v>96</v>
      </c>
      <c r="C129" s="14" t="s">
        <v>336</v>
      </c>
      <c r="D129" s="58" t="s">
        <v>337</v>
      </c>
      <c r="E129" s="19" t="s">
        <v>338</v>
      </c>
      <c r="F129" s="44" t="s">
        <v>339</v>
      </c>
      <c r="G129" s="18" t="s">
        <v>197</v>
      </c>
      <c r="H129" s="17">
        <v>2011</v>
      </c>
      <c r="I129" s="17">
        <f t="shared" ref="I129:I186" si="19">$I$127</f>
        <v>0</v>
      </c>
      <c r="J129" s="10">
        <f t="shared" si="17"/>
        <v>2011</v>
      </c>
    </row>
    <row r="130" spans="2:10" ht="152.25">
      <c r="B130" s="131">
        <f t="shared" si="18"/>
        <v>97</v>
      </c>
      <c r="C130" s="14" t="s">
        <v>340</v>
      </c>
      <c r="D130" s="58" t="s">
        <v>341</v>
      </c>
      <c r="E130" s="19" t="s">
        <v>342</v>
      </c>
      <c r="F130" s="44" t="s">
        <v>343</v>
      </c>
      <c r="G130" s="18" t="s">
        <v>197</v>
      </c>
      <c r="H130" s="17">
        <v>2011</v>
      </c>
      <c r="I130" s="17">
        <f t="shared" si="19"/>
        <v>0</v>
      </c>
      <c r="J130" s="10">
        <f t="shared" si="17"/>
        <v>2011</v>
      </c>
    </row>
    <row r="131" spans="2:10" ht="152.25">
      <c r="B131" s="131">
        <f t="shared" si="18"/>
        <v>98</v>
      </c>
      <c r="C131" s="14" t="s">
        <v>344</v>
      </c>
      <c r="D131" s="58" t="s">
        <v>345</v>
      </c>
      <c r="E131" s="19" t="s">
        <v>346</v>
      </c>
      <c r="F131" s="44" t="s">
        <v>347</v>
      </c>
      <c r="G131" s="18" t="s">
        <v>197</v>
      </c>
      <c r="H131" s="17">
        <v>2448</v>
      </c>
      <c r="I131" s="17">
        <f t="shared" si="19"/>
        <v>0</v>
      </c>
      <c r="J131" s="10">
        <f t="shared" si="17"/>
        <v>2448</v>
      </c>
    </row>
    <row r="132" spans="2:10" ht="152.25">
      <c r="B132" s="131">
        <f t="shared" si="18"/>
        <v>99</v>
      </c>
      <c r="C132" s="14" t="s">
        <v>348</v>
      </c>
      <c r="D132" s="58" t="s">
        <v>349</v>
      </c>
      <c r="E132" s="19" t="s">
        <v>350</v>
      </c>
      <c r="F132" s="44" t="s">
        <v>351</v>
      </c>
      <c r="G132" s="18" t="s">
        <v>197</v>
      </c>
      <c r="H132" s="17">
        <v>2448</v>
      </c>
      <c r="I132" s="17">
        <f t="shared" si="19"/>
        <v>0</v>
      </c>
      <c r="J132" s="10">
        <f t="shared" si="17"/>
        <v>2448</v>
      </c>
    </row>
    <row r="133" spans="2:10" ht="152.25">
      <c r="B133" s="131">
        <f t="shared" si="18"/>
        <v>100</v>
      </c>
      <c r="C133" s="14" t="s">
        <v>352</v>
      </c>
      <c r="D133" s="58" t="s">
        <v>353</v>
      </c>
      <c r="E133" s="19" t="s">
        <v>354</v>
      </c>
      <c r="F133" s="44" t="s">
        <v>355</v>
      </c>
      <c r="G133" s="18" t="s">
        <v>197</v>
      </c>
      <c r="H133" s="17">
        <v>2448</v>
      </c>
      <c r="I133" s="17">
        <f t="shared" si="19"/>
        <v>0</v>
      </c>
      <c r="J133" s="10">
        <f t="shared" si="17"/>
        <v>2448</v>
      </c>
    </row>
    <row r="134" spans="2:10" ht="137.25">
      <c r="B134" s="131">
        <f t="shared" si="18"/>
        <v>101</v>
      </c>
      <c r="C134" s="14" t="s">
        <v>356</v>
      </c>
      <c r="D134" s="58" t="s">
        <v>357</v>
      </c>
      <c r="E134" s="19" t="s">
        <v>358</v>
      </c>
      <c r="F134" s="44" t="s">
        <v>359</v>
      </c>
      <c r="G134" s="18" t="s">
        <v>197</v>
      </c>
      <c r="H134" s="17">
        <v>2448</v>
      </c>
      <c r="I134" s="17">
        <f t="shared" si="19"/>
        <v>0</v>
      </c>
      <c r="J134" s="10">
        <f t="shared" si="17"/>
        <v>2448</v>
      </c>
    </row>
    <row r="135" spans="2:10" ht="137.25">
      <c r="B135" s="131">
        <f t="shared" si="18"/>
        <v>102</v>
      </c>
      <c r="C135" s="14" t="s">
        <v>360</v>
      </c>
      <c r="D135" s="58" t="s">
        <v>361</v>
      </c>
      <c r="E135" s="19" t="s">
        <v>362</v>
      </c>
      <c r="F135" s="44" t="s">
        <v>363</v>
      </c>
      <c r="G135" s="18" t="s">
        <v>197</v>
      </c>
      <c r="H135" s="17">
        <v>2448</v>
      </c>
      <c r="I135" s="17">
        <f t="shared" si="19"/>
        <v>0</v>
      </c>
      <c r="J135" s="10">
        <f t="shared" si="17"/>
        <v>2448</v>
      </c>
    </row>
    <row r="136" spans="2:10" ht="137.25">
      <c r="B136" s="131">
        <f t="shared" si="18"/>
        <v>103</v>
      </c>
      <c r="C136" s="14" t="s">
        <v>364</v>
      </c>
      <c r="D136" s="58" t="s">
        <v>365</v>
      </c>
      <c r="E136" s="19" t="s">
        <v>366</v>
      </c>
      <c r="F136" s="44" t="s">
        <v>367</v>
      </c>
      <c r="G136" s="18" t="s">
        <v>197</v>
      </c>
      <c r="H136" s="17">
        <v>2448</v>
      </c>
      <c r="I136" s="17">
        <f t="shared" si="19"/>
        <v>0</v>
      </c>
      <c r="J136" s="10">
        <f t="shared" si="17"/>
        <v>2448</v>
      </c>
    </row>
    <row r="137" spans="2:10" ht="152.25">
      <c r="B137" s="131">
        <f t="shared" si="18"/>
        <v>104</v>
      </c>
      <c r="C137" s="14" t="s">
        <v>368</v>
      </c>
      <c r="D137" s="58" t="s">
        <v>369</v>
      </c>
      <c r="E137" s="19" t="s">
        <v>370</v>
      </c>
      <c r="F137" s="44" t="s">
        <v>371</v>
      </c>
      <c r="G137" s="18" t="s">
        <v>197</v>
      </c>
      <c r="H137" s="17">
        <v>2606</v>
      </c>
      <c r="I137" s="17">
        <f t="shared" si="19"/>
        <v>0</v>
      </c>
      <c r="J137" s="10">
        <f t="shared" si="17"/>
        <v>2606</v>
      </c>
    </row>
    <row r="138" spans="2:10" ht="152.25">
      <c r="B138" s="131">
        <f t="shared" si="18"/>
        <v>105</v>
      </c>
      <c r="C138" s="14" t="s">
        <v>372</v>
      </c>
      <c r="D138" s="58" t="s">
        <v>373</v>
      </c>
      <c r="E138" s="19" t="s">
        <v>374</v>
      </c>
      <c r="F138" s="44" t="s">
        <v>375</v>
      </c>
      <c r="G138" s="18" t="s">
        <v>197</v>
      </c>
      <c r="H138" s="17">
        <v>2606</v>
      </c>
      <c r="I138" s="17">
        <f t="shared" si="19"/>
        <v>0</v>
      </c>
      <c r="J138" s="10">
        <f t="shared" si="17"/>
        <v>2606</v>
      </c>
    </row>
    <row r="139" spans="2:10" ht="137.25">
      <c r="B139" s="131">
        <f t="shared" si="18"/>
        <v>106</v>
      </c>
      <c r="C139" s="14" t="s">
        <v>376</v>
      </c>
      <c r="D139" s="58" t="s">
        <v>377</v>
      </c>
      <c r="E139" s="19" t="s">
        <v>378</v>
      </c>
      <c r="F139" s="44" t="s">
        <v>379</v>
      </c>
      <c r="G139" s="18" t="s">
        <v>197</v>
      </c>
      <c r="H139" s="17">
        <v>2606</v>
      </c>
      <c r="I139" s="17">
        <f t="shared" si="19"/>
        <v>0</v>
      </c>
      <c r="J139" s="10">
        <f t="shared" si="17"/>
        <v>2606</v>
      </c>
    </row>
    <row r="140" spans="2:10" ht="137.25">
      <c r="B140" s="131">
        <f t="shared" si="18"/>
        <v>107</v>
      </c>
      <c r="C140" s="14" t="s">
        <v>380</v>
      </c>
      <c r="D140" s="58" t="s">
        <v>381</v>
      </c>
      <c r="E140" s="19" t="s">
        <v>382</v>
      </c>
      <c r="F140" s="44" t="s">
        <v>383</v>
      </c>
      <c r="G140" s="18" t="s">
        <v>197</v>
      </c>
      <c r="H140" s="17">
        <v>2606</v>
      </c>
      <c r="I140" s="17">
        <f t="shared" si="19"/>
        <v>0</v>
      </c>
      <c r="J140" s="10">
        <f t="shared" si="17"/>
        <v>2606</v>
      </c>
    </row>
    <row r="141" spans="2:10" ht="152.25">
      <c r="B141" s="131">
        <f t="shared" si="18"/>
        <v>108</v>
      </c>
      <c r="C141" s="14" t="s">
        <v>384</v>
      </c>
      <c r="D141" s="58" t="s">
        <v>385</v>
      </c>
      <c r="E141" s="19" t="s">
        <v>386</v>
      </c>
      <c r="F141" s="44" t="s">
        <v>2096</v>
      </c>
      <c r="G141" s="18" t="s">
        <v>197</v>
      </c>
      <c r="H141" s="17">
        <v>2606</v>
      </c>
      <c r="I141" s="17">
        <f t="shared" si="19"/>
        <v>0</v>
      </c>
      <c r="J141" s="10">
        <f t="shared" si="17"/>
        <v>2606</v>
      </c>
    </row>
    <row r="142" spans="2:10" ht="152.25">
      <c r="B142" s="131">
        <f t="shared" si="18"/>
        <v>109</v>
      </c>
      <c r="C142" s="14" t="s">
        <v>387</v>
      </c>
      <c r="D142" s="58" t="s">
        <v>388</v>
      </c>
      <c r="E142" s="20" t="s">
        <v>389</v>
      </c>
      <c r="F142" s="46" t="s">
        <v>2097</v>
      </c>
      <c r="G142" s="18" t="s">
        <v>197</v>
      </c>
      <c r="H142" s="17">
        <v>2606</v>
      </c>
      <c r="I142" s="17">
        <f t="shared" si="19"/>
        <v>0</v>
      </c>
      <c r="J142" s="10">
        <f t="shared" si="17"/>
        <v>2606</v>
      </c>
    </row>
    <row r="143" spans="2:10" ht="137.25">
      <c r="B143" s="131">
        <f t="shared" si="18"/>
        <v>110</v>
      </c>
      <c r="C143" s="14" t="s">
        <v>376</v>
      </c>
      <c r="D143" s="58" t="s">
        <v>390</v>
      </c>
      <c r="E143" s="19" t="s">
        <v>391</v>
      </c>
      <c r="F143" s="44" t="s">
        <v>392</v>
      </c>
      <c r="G143" s="18" t="s">
        <v>197</v>
      </c>
      <c r="H143" s="17">
        <v>2606</v>
      </c>
      <c r="I143" s="17">
        <f t="shared" si="19"/>
        <v>0</v>
      </c>
      <c r="J143" s="10">
        <f t="shared" si="17"/>
        <v>2606</v>
      </c>
    </row>
    <row r="144" spans="2:10" ht="137.25">
      <c r="B144" s="131">
        <f t="shared" si="18"/>
        <v>111</v>
      </c>
      <c r="C144" s="14" t="s">
        <v>393</v>
      </c>
      <c r="D144" s="58" t="s">
        <v>394</v>
      </c>
      <c r="E144" s="20" t="s">
        <v>395</v>
      </c>
      <c r="F144" s="46" t="s">
        <v>396</v>
      </c>
      <c r="G144" s="18" t="s">
        <v>197</v>
      </c>
      <c r="H144" s="17">
        <v>2606</v>
      </c>
      <c r="I144" s="17">
        <f t="shared" si="19"/>
        <v>0</v>
      </c>
      <c r="J144" s="10">
        <f t="shared" si="17"/>
        <v>2606</v>
      </c>
    </row>
    <row r="145" spans="2:10" ht="137.25">
      <c r="B145" s="131">
        <f t="shared" si="18"/>
        <v>112</v>
      </c>
      <c r="C145" s="14" t="s">
        <v>397</v>
      </c>
      <c r="D145" s="58" t="s">
        <v>398</v>
      </c>
      <c r="E145" s="19" t="s">
        <v>399</v>
      </c>
      <c r="F145" s="46" t="s">
        <v>2098</v>
      </c>
      <c r="G145" s="18" t="s">
        <v>197</v>
      </c>
      <c r="H145" s="17">
        <v>2587</v>
      </c>
      <c r="I145" s="17">
        <f t="shared" si="19"/>
        <v>0</v>
      </c>
      <c r="J145" s="10">
        <f t="shared" si="17"/>
        <v>2587</v>
      </c>
    </row>
    <row r="146" spans="2:10" ht="167.25">
      <c r="B146" s="131">
        <f t="shared" si="18"/>
        <v>113</v>
      </c>
      <c r="C146" s="14" t="s">
        <v>400</v>
      </c>
      <c r="D146" s="58" t="s">
        <v>401</v>
      </c>
      <c r="E146" s="20" t="s">
        <v>402</v>
      </c>
      <c r="F146" s="46" t="s">
        <v>2099</v>
      </c>
      <c r="G146" s="18" t="s">
        <v>197</v>
      </c>
      <c r="H146" s="17">
        <v>2817</v>
      </c>
      <c r="I146" s="17">
        <f t="shared" si="19"/>
        <v>0</v>
      </c>
      <c r="J146" s="10">
        <f t="shared" si="17"/>
        <v>2817</v>
      </c>
    </row>
    <row r="147" spans="2:10" ht="137.25">
      <c r="B147" s="131">
        <f t="shared" si="18"/>
        <v>114</v>
      </c>
      <c r="C147" s="14" t="s">
        <v>403</v>
      </c>
      <c r="D147" s="21" t="s">
        <v>404</v>
      </c>
      <c r="E147" s="19" t="s">
        <v>405</v>
      </c>
      <c r="F147" s="46" t="s">
        <v>406</v>
      </c>
      <c r="G147" s="18" t="s">
        <v>197</v>
      </c>
      <c r="H147" s="17">
        <v>2451</v>
      </c>
      <c r="I147" s="17">
        <f t="shared" si="19"/>
        <v>0</v>
      </c>
      <c r="J147" s="10">
        <f t="shared" si="17"/>
        <v>2451</v>
      </c>
    </row>
    <row r="148" spans="2:10" ht="137.25">
      <c r="B148" s="131">
        <f t="shared" si="18"/>
        <v>115</v>
      </c>
      <c r="C148" s="14" t="s">
        <v>407</v>
      </c>
      <c r="D148" s="21" t="s">
        <v>408</v>
      </c>
      <c r="E148" s="19" t="s">
        <v>409</v>
      </c>
      <c r="F148" s="46" t="s">
        <v>410</v>
      </c>
      <c r="G148" s="18" t="s">
        <v>197</v>
      </c>
      <c r="H148" s="17">
        <v>2800</v>
      </c>
      <c r="I148" s="17">
        <f t="shared" si="19"/>
        <v>0</v>
      </c>
      <c r="J148" s="10">
        <f t="shared" si="17"/>
        <v>2800</v>
      </c>
    </row>
    <row r="149" spans="2:10" ht="122.25">
      <c r="B149" s="131">
        <f t="shared" si="18"/>
        <v>116</v>
      </c>
      <c r="C149" s="14" t="s">
        <v>411</v>
      </c>
      <c r="D149" s="21" t="s">
        <v>412</v>
      </c>
      <c r="E149" s="19" t="s">
        <v>413</v>
      </c>
      <c r="F149" s="46" t="s">
        <v>414</v>
      </c>
      <c r="G149" s="18" t="s">
        <v>197</v>
      </c>
      <c r="H149" s="17">
        <v>3718</v>
      </c>
      <c r="I149" s="17">
        <f t="shared" si="19"/>
        <v>0</v>
      </c>
      <c r="J149" s="10">
        <f t="shared" si="17"/>
        <v>3718</v>
      </c>
    </row>
    <row r="150" spans="2:10" ht="152.25">
      <c r="B150" s="131">
        <f t="shared" si="18"/>
        <v>117</v>
      </c>
      <c r="C150" s="14" t="s">
        <v>415</v>
      </c>
      <c r="D150" s="21" t="s">
        <v>416</v>
      </c>
      <c r="E150" s="19" t="s">
        <v>417</v>
      </c>
      <c r="F150" s="46" t="s">
        <v>418</v>
      </c>
      <c r="G150" s="18" t="s">
        <v>197</v>
      </c>
      <c r="H150" s="17">
        <v>2892</v>
      </c>
      <c r="I150" s="17">
        <f t="shared" si="19"/>
        <v>0</v>
      </c>
      <c r="J150" s="10">
        <f t="shared" si="17"/>
        <v>2892</v>
      </c>
    </row>
    <row r="151" spans="2:10" ht="152.25">
      <c r="B151" s="131">
        <f t="shared" si="18"/>
        <v>118</v>
      </c>
      <c r="C151" s="14" t="s">
        <v>419</v>
      </c>
      <c r="D151" s="21" t="s">
        <v>420</v>
      </c>
      <c r="E151" s="19" t="s">
        <v>421</v>
      </c>
      <c r="F151" s="46" t="s">
        <v>422</v>
      </c>
      <c r="G151" s="18" t="s">
        <v>197</v>
      </c>
      <c r="H151" s="17">
        <v>3079</v>
      </c>
      <c r="I151" s="17">
        <f t="shared" si="19"/>
        <v>0</v>
      </c>
      <c r="J151" s="10">
        <f t="shared" si="17"/>
        <v>3079</v>
      </c>
    </row>
    <row r="152" spans="2:10" ht="137.25">
      <c r="B152" s="131">
        <f t="shared" si="18"/>
        <v>119</v>
      </c>
      <c r="C152" s="14" t="s">
        <v>423</v>
      </c>
      <c r="D152" s="21" t="s">
        <v>424</v>
      </c>
      <c r="E152" s="19" t="s">
        <v>425</v>
      </c>
      <c r="F152" s="46" t="s">
        <v>426</v>
      </c>
      <c r="G152" s="18" t="s">
        <v>197</v>
      </c>
      <c r="H152" s="17">
        <v>4159</v>
      </c>
      <c r="I152" s="17">
        <f t="shared" si="19"/>
        <v>0</v>
      </c>
      <c r="J152" s="10">
        <f t="shared" si="17"/>
        <v>4159</v>
      </c>
    </row>
    <row r="153" spans="2:10" ht="137.25">
      <c r="B153" s="131">
        <f t="shared" si="18"/>
        <v>120</v>
      </c>
      <c r="C153" s="14" t="s">
        <v>427</v>
      </c>
      <c r="D153" s="21" t="s">
        <v>428</v>
      </c>
      <c r="E153" s="19" t="s">
        <v>429</v>
      </c>
      <c r="F153" s="46" t="s">
        <v>430</v>
      </c>
      <c r="G153" s="18" t="s">
        <v>197</v>
      </c>
      <c r="H153" s="17">
        <v>3583</v>
      </c>
      <c r="I153" s="17">
        <f t="shared" si="19"/>
        <v>0</v>
      </c>
      <c r="J153" s="10">
        <f t="shared" si="17"/>
        <v>3583</v>
      </c>
    </row>
    <row r="154" spans="2:10" ht="152.25">
      <c r="B154" s="131">
        <f t="shared" si="18"/>
        <v>121</v>
      </c>
      <c r="C154" s="14" t="s">
        <v>431</v>
      </c>
      <c r="D154" s="58" t="s">
        <v>432</v>
      </c>
      <c r="E154" s="20" t="s">
        <v>433</v>
      </c>
      <c r="F154" s="44" t="s">
        <v>434</v>
      </c>
      <c r="G154" s="18" t="s">
        <v>197</v>
      </c>
      <c r="H154" s="17">
        <v>3859</v>
      </c>
      <c r="I154" s="17">
        <f t="shared" si="19"/>
        <v>0</v>
      </c>
      <c r="J154" s="10">
        <f t="shared" si="17"/>
        <v>3859</v>
      </c>
    </row>
    <row r="155" spans="2:10" ht="152.25">
      <c r="B155" s="131">
        <f t="shared" si="18"/>
        <v>122</v>
      </c>
      <c r="C155" s="14" t="s">
        <v>435</v>
      </c>
      <c r="D155" s="58" t="s">
        <v>436</v>
      </c>
      <c r="E155" s="20" t="s">
        <v>437</v>
      </c>
      <c r="F155" s="44" t="s">
        <v>438</v>
      </c>
      <c r="G155" s="18" t="s">
        <v>197</v>
      </c>
      <c r="H155" s="17">
        <v>4254</v>
      </c>
      <c r="I155" s="17">
        <f t="shared" si="19"/>
        <v>0</v>
      </c>
      <c r="J155" s="10">
        <f t="shared" si="17"/>
        <v>4254</v>
      </c>
    </row>
    <row r="156" spans="2:10" ht="152.25">
      <c r="B156" s="131">
        <f t="shared" si="18"/>
        <v>123</v>
      </c>
      <c r="C156" s="14" t="s">
        <v>439</v>
      </c>
      <c r="D156" s="58" t="s">
        <v>440</v>
      </c>
      <c r="E156" s="20" t="s">
        <v>441</v>
      </c>
      <c r="F156" s="44" t="s">
        <v>442</v>
      </c>
      <c r="G156" s="18" t="s">
        <v>197</v>
      </c>
      <c r="H156" s="17">
        <v>4820</v>
      </c>
      <c r="I156" s="17">
        <f t="shared" si="19"/>
        <v>0</v>
      </c>
      <c r="J156" s="10">
        <f t="shared" si="17"/>
        <v>4820</v>
      </c>
    </row>
    <row r="157" spans="2:10" ht="167.25">
      <c r="B157" s="131">
        <f t="shared" si="18"/>
        <v>124</v>
      </c>
      <c r="C157" s="14" t="s">
        <v>443</v>
      </c>
      <c r="D157" s="58" t="s">
        <v>444</v>
      </c>
      <c r="E157" s="20" t="s">
        <v>445</v>
      </c>
      <c r="F157" s="44" t="s">
        <v>446</v>
      </c>
      <c r="G157" s="18" t="s">
        <v>197</v>
      </c>
      <c r="H157" s="17">
        <v>3859</v>
      </c>
      <c r="I157" s="17">
        <f t="shared" si="19"/>
        <v>0</v>
      </c>
      <c r="J157" s="10">
        <f t="shared" si="17"/>
        <v>3859</v>
      </c>
    </row>
    <row r="158" spans="2:10" ht="167.25">
      <c r="B158" s="131">
        <f t="shared" si="18"/>
        <v>125</v>
      </c>
      <c r="C158" s="14" t="s">
        <v>447</v>
      </c>
      <c r="D158" s="58" t="s">
        <v>448</v>
      </c>
      <c r="E158" s="20" t="s">
        <v>449</v>
      </c>
      <c r="F158" s="44" t="s">
        <v>450</v>
      </c>
      <c r="G158" s="18" t="s">
        <v>197</v>
      </c>
      <c r="H158" s="17">
        <v>4254</v>
      </c>
      <c r="I158" s="17">
        <f t="shared" si="19"/>
        <v>0</v>
      </c>
      <c r="J158" s="10">
        <f t="shared" si="17"/>
        <v>4254</v>
      </c>
    </row>
    <row r="159" spans="2:10" ht="182.25">
      <c r="B159" s="131">
        <f t="shared" si="18"/>
        <v>126</v>
      </c>
      <c r="C159" s="14" t="s">
        <v>451</v>
      </c>
      <c r="D159" s="58" t="s">
        <v>452</v>
      </c>
      <c r="E159" s="20" t="s">
        <v>453</v>
      </c>
      <c r="F159" s="44" t="s">
        <v>454</v>
      </c>
      <c r="G159" s="18" t="s">
        <v>197</v>
      </c>
      <c r="H159" s="17">
        <v>3859</v>
      </c>
      <c r="I159" s="17">
        <f t="shared" si="19"/>
        <v>0</v>
      </c>
      <c r="J159" s="10">
        <f t="shared" si="17"/>
        <v>3859</v>
      </c>
    </row>
    <row r="160" spans="2:10" ht="182.25">
      <c r="B160" s="131">
        <f t="shared" si="18"/>
        <v>127</v>
      </c>
      <c r="C160" s="14" t="s">
        <v>455</v>
      </c>
      <c r="D160" s="58" t="s">
        <v>456</v>
      </c>
      <c r="E160" s="20" t="s">
        <v>457</v>
      </c>
      <c r="F160" s="44" t="s">
        <v>458</v>
      </c>
      <c r="G160" s="18" t="s">
        <v>197</v>
      </c>
      <c r="H160" s="17">
        <v>4254</v>
      </c>
      <c r="I160" s="17">
        <f t="shared" si="19"/>
        <v>0</v>
      </c>
      <c r="J160" s="10">
        <f t="shared" si="17"/>
        <v>4254</v>
      </c>
    </row>
    <row r="161" spans="2:10" ht="167.25">
      <c r="B161" s="131">
        <f t="shared" si="18"/>
        <v>128</v>
      </c>
      <c r="C161" s="14" t="s">
        <v>459</v>
      </c>
      <c r="D161" s="58" t="s">
        <v>460</v>
      </c>
      <c r="E161" s="20" t="s">
        <v>461</v>
      </c>
      <c r="F161" s="44" t="s">
        <v>462</v>
      </c>
      <c r="G161" s="18" t="s">
        <v>197</v>
      </c>
      <c r="H161" s="17">
        <v>3846</v>
      </c>
      <c r="I161" s="17">
        <f t="shared" si="19"/>
        <v>0</v>
      </c>
      <c r="J161" s="10">
        <f t="shared" si="17"/>
        <v>3846</v>
      </c>
    </row>
    <row r="162" spans="2:10" ht="167.25">
      <c r="B162" s="131">
        <f t="shared" si="18"/>
        <v>129</v>
      </c>
      <c r="C162" s="14" t="s">
        <v>463</v>
      </c>
      <c r="D162" s="58" t="s">
        <v>464</v>
      </c>
      <c r="E162" s="20" t="s">
        <v>465</v>
      </c>
      <c r="F162" s="44" t="s">
        <v>466</v>
      </c>
      <c r="G162" s="18" t="s">
        <v>197</v>
      </c>
      <c r="H162" s="17">
        <v>4254</v>
      </c>
      <c r="I162" s="17">
        <f t="shared" si="19"/>
        <v>0</v>
      </c>
      <c r="J162" s="10">
        <f t="shared" si="17"/>
        <v>4254</v>
      </c>
    </row>
    <row r="163" spans="2:10" ht="167.25">
      <c r="B163" s="131">
        <f t="shared" si="18"/>
        <v>130</v>
      </c>
      <c r="C163" s="14" t="s">
        <v>467</v>
      </c>
      <c r="D163" s="58" t="s">
        <v>468</v>
      </c>
      <c r="E163" s="20" t="s">
        <v>469</v>
      </c>
      <c r="F163" s="44" t="s">
        <v>470</v>
      </c>
      <c r="G163" s="18" t="s">
        <v>197</v>
      </c>
      <c r="H163" s="17">
        <v>4820</v>
      </c>
      <c r="I163" s="17">
        <f t="shared" si="19"/>
        <v>0</v>
      </c>
      <c r="J163" s="10">
        <f t="shared" si="17"/>
        <v>4820</v>
      </c>
    </row>
    <row r="164" spans="2:10" ht="182.25">
      <c r="B164" s="131">
        <f t="shared" si="18"/>
        <v>131</v>
      </c>
      <c r="C164" s="14" t="s">
        <v>471</v>
      </c>
      <c r="D164" s="58" t="s">
        <v>472</v>
      </c>
      <c r="E164" s="20" t="s">
        <v>473</v>
      </c>
      <c r="F164" s="44" t="s">
        <v>474</v>
      </c>
      <c r="G164" s="18" t="s">
        <v>197</v>
      </c>
      <c r="H164" s="17">
        <v>3859</v>
      </c>
      <c r="I164" s="17">
        <f t="shared" si="19"/>
        <v>0</v>
      </c>
      <c r="J164" s="10">
        <f t="shared" si="17"/>
        <v>3859</v>
      </c>
    </row>
    <row r="165" spans="2:10" ht="182.25">
      <c r="B165" s="131">
        <f t="shared" si="18"/>
        <v>132</v>
      </c>
      <c r="C165" s="14" t="s">
        <v>475</v>
      </c>
      <c r="D165" s="58" t="s">
        <v>476</v>
      </c>
      <c r="E165" s="20" t="s">
        <v>477</v>
      </c>
      <c r="F165" s="44" t="s">
        <v>478</v>
      </c>
      <c r="G165" s="18" t="s">
        <v>197</v>
      </c>
      <c r="H165" s="17">
        <v>4254</v>
      </c>
      <c r="I165" s="17">
        <f t="shared" si="19"/>
        <v>0</v>
      </c>
      <c r="J165" s="10">
        <f t="shared" si="17"/>
        <v>4254</v>
      </c>
    </row>
    <row r="166" spans="2:10" ht="167.25">
      <c r="B166" s="131">
        <f t="shared" si="18"/>
        <v>133</v>
      </c>
      <c r="C166" s="14" t="s">
        <v>479</v>
      </c>
      <c r="D166" s="58" t="s">
        <v>480</v>
      </c>
      <c r="E166" s="20" t="s">
        <v>481</v>
      </c>
      <c r="F166" s="44" t="s">
        <v>482</v>
      </c>
      <c r="G166" s="18" t="s">
        <v>197</v>
      </c>
      <c r="H166" s="17">
        <v>3859</v>
      </c>
      <c r="I166" s="17">
        <f t="shared" si="19"/>
        <v>0</v>
      </c>
      <c r="J166" s="10">
        <f t="shared" si="17"/>
        <v>3859</v>
      </c>
    </row>
    <row r="167" spans="2:10" ht="167.25">
      <c r="B167" s="131">
        <f t="shared" si="18"/>
        <v>134</v>
      </c>
      <c r="C167" s="14" t="s">
        <v>483</v>
      </c>
      <c r="D167" s="58" t="s">
        <v>484</v>
      </c>
      <c r="E167" s="20" t="s">
        <v>485</v>
      </c>
      <c r="F167" s="44" t="s">
        <v>486</v>
      </c>
      <c r="G167" s="18" t="s">
        <v>197</v>
      </c>
      <c r="H167" s="17">
        <v>4178</v>
      </c>
      <c r="I167" s="17">
        <f t="shared" si="19"/>
        <v>0</v>
      </c>
      <c r="J167" s="10">
        <f t="shared" si="17"/>
        <v>4178</v>
      </c>
    </row>
    <row r="168" spans="2:10" ht="167.25">
      <c r="B168" s="131">
        <f t="shared" si="18"/>
        <v>135</v>
      </c>
      <c r="C168" s="14" t="s">
        <v>487</v>
      </c>
      <c r="D168" s="58" t="s">
        <v>488</v>
      </c>
      <c r="E168" s="20" t="s">
        <v>489</v>
      </c>
      <c r="F168" s="44" t="s">
        <v>490</v>
      </c>
      <c r="G168" s="18" t="s">
        <v>197</v>
      </c>
      <c r="H168" s="17">
        <v>4820</v>
      </c>
      <c r="I168" s="17">
        <f t="shared" si="19"/>
        <v>0</v>
      </c>
      <c r="J168" s="10">
        <f t="shared" si="17"/>
        <v>4820</v>
      </c>
    </row>
    <row r="169" spans="2:10" ht="152.25">
      <c r="B169" s="131">
        <f t="shared" si="18"/>
        <v>136</v>
      </c>
      <c r="C169" s="14" t="s">
        <v>491</v>
      </c>
      <c r="D169" s="21" t="s">
        <v>492</v>
      </c>
      <c r="E169" s="19" t="s">
        <v>493</v>
      </c>
      <c r="F169" s="46" t="s">
        <v>494</v>
      </c>
      <c r="G169" s="18" t="s">
        <v>197</v>
      </c>
      <c r="H169" s="17">
        <v>3364</v>
      </c>
      <c r="I169" s="17">
        <f t="shared" si="19"/>
        <v>0</v>
      </c>
      <c r="J169" s="10">
        <f t="shared" si="17"/>
        <v>3364</v>
      </c>
    </row>
    <row r="170" spans="2:10" ht="152.25">
      <c r="B170" s="131">
        <f t="shared" si="18"/>
        <v>137</v>
      </c>
      <c r="C170" s="14" t="s">
        <v>495</v>
      </c>
      <c r="D170" s="21" t="s">
        <v>496</v>
      </c>
      <c r="E170" s="20" t="s">
        <v>497</v>
      </c>
      <c r="F170" s="46" t="s">
        <v>498</v>
      </c>
      <c r="G170" s="18" t="s">
        <v>197</v>
      </c>
      <c r="H170" s="17">
        <v>9878</v>
      </c>
      <c r="I170" s="17">
        <f t="shared" si="19"/>
        <v>0</v>
      </c>
      <c r="J170" s="10">
        <f t="shared" si="17"/>
        <v>9878</v>
      </c>
    </row>
    <row r="171" spans="2:10" ht="152.25">
      <c r="B171" s="131">
        <f t="shared" si="18"/>
        <v>138</v>
      </c>
      <c r="C171" s="14" t="s">
        <v>499</v>
      </c>
      <c r="D171" s="21" t="s">
        <v>500</v>
      </c>
      <c r="E171" s="20" t="s">
        <v>501</v>
      </c>
      <c r="F171" s="46" t="s">
        <v>502</v>
      </c>
      <c r="G171" s="18" t="s">
        <v>197</v>
      </c>
      <c r="H171" s="17">
        <v>10683</v>
      </c>
      <c r="I171" s="17">
        <f t="shared" si="19"/>
        <v>0</v>
      </c>
      <c r="J171" s="10">
        <f t="shared" si="17"/>
        <v>10683</v>
      </c>
    </row>
    <row r="172" spans="2:10" ht="152.25">
      <c r="B172" s="131">
        <f t="shared" si="18"/>
        <v>139</v>
      </c>
      <c r="C172" s="14" t="s">
        <v>503</v>
      </c>
      <c r="D172" s="21" t="s">
        <v>504</v>
      </c>
      <c r="E172" s="20" t="s">
        <v>505</v>
      </c>
      <c r="F172" s="46" t="s">
        <v>506</v>
      </c>
      <c r="G172" s="18" t="s">
        <v>197</v>
      </c>
      <c r="H172" s="17">
        <v>11488</v>
      </c>
      <c r="I172" s="17">
        <f t="shared" si="19"/>
        <v>0</v>
      </c>
      <c r="J172" s="10">
        <f t="shared" si="17"/>
        <v>11488</v>
      </c>
    </row>
    <row r="173" spans="2:10" ht="167.25">
      <c r="B173" s="131">
        <f t="shared" si="18"/>
        <v>140</v>
      </c>
      <c r="C173" s="14" t="s">
        <v>507</v>
      </c>
      <c r="D173" s="21" t="s">
        <v>508</v>
      </c>
      <c r="E173" s="20" t="s">
        <v>509</v>
      </c>
      <c r="F173" s="46" t="s">
        <v>510</v>
      </c>
      <c r="G173" s="18" t="s">
        <v>197</v>
      </c>
      <c r="H173" s="17">
        <v>9878</v>
      </c>
      <c r="I173" s="17">
        <f t="shared" si="19"/>
        <v>0</v>
      </c>
      <c r="J173" s="10">
        <f t="shared" si="17"/>
        <v>9878</v>
      </c>
    </row>
    <row r="174" spans="2:10" ht="167.25">
      <c r="B174" s="131">
        <f t="shared" si="18"/>
        <v>141</v>
      </c>
      <c r="C174" s="14" t="s">
        <v>511</v>
      </c>
      <c r="D174" s="21" t="s">
        <v>512</v>
      </c>
      <c r="E174" s="20" t="s">
        <v>513</v>
      </c>
      <c r="F174" s="46" t="s">
        <v>514</v>
      </c>
      <c r="G174" s="18" t="s">
        <v>197</v>
      </c>
      <c r="H174" s="17">
        <v>10683</v>
      </c>
      <c r="I174" s="17">
        <f t="shared" si="19"/>
        <v>0</v>
      </c>
      <c r="J174" s="10">
        <f t="shared" si="17"/>
        <v>10683</v>
      </c>
    </row>
    <row r="175" spans="2:10" ht="167.25">
      <c r="B175" s="131">
        <f t="shared" si="18"/>
        <v>142</v>
      </c>
      <c r="C175" s="14" t="s">
        <v>515</v>
      </c>
      <c r="D175" s="21" t="s">
        <v>516</v>
      </c>
      <c r="E175" s="20" t="s">
        <v>517</v>
      </c>
      <c r="F175" s="46" t="s">
        <v>518</v>
      </c>
      <c r="G175" s="18" t="s">
        <v>197</v>
      </c>
      <c r="H175" s="17">
        <v>11488</v>
      </c>
      <c r="I175" s="17">
        <f t="shared" si="19"/>
        <v>0</v>
      </c>
      <c r="J175" s="10">
        <f t="shared" si="17"/>
        <v>11488</v>
      </c>
    </row>
    <row r="176" spans="2:10" ht="167.25">
      <c r="B176" s="131">
        <f t="shared" si="18"/>
        <v>143</v>
      </c>
      <c r="C176" s="14" t="s">
        <v>397</v>
      </c>
      <c r="D176" s="21" t="s">
        <v>519</v>
      </c>
      <c r="E176" s="20" t="s">
        <v>520</v>
      </c>
      <c r="F176" s="46" t="s">
        <v>521</v>
      </c>
      <c r="G176" s="18" t="s">
        <v>197</v>
      </c>
      <c r="H176" s="17">
        <v>9878</v>
      </c>
      <c r="I176" s="17">
        <f t="shared" si="19"/>
        <v>0</v>
      </c>
      <c r="J176" s="10">
        <f t="shared" si="17"/>
        <v>9878</v>
      </c>
    </row>
    <row r="177" spans="2:10" ht="167.25">
      <c r="B177" s="131">
        <f t="shared" si="18"/>
        <v>144</v>
      </c>
      <c r="C177" s="14" t="s">
        <v>400</v>
      </c>
      <c r="D177" s="21" t="s">
        <v>522</v>
      </c>
      <c r="E177" s="20" t="s">
        <v>523</v>
      </c>
      <c r="F177" s="46" t="s">
        <v>524</v>
      </c>
      <c r="G177" s="18" t="s">
        <v>197</v>
      </c>
      <c r="H177" s="17">
        <v>10683</v>
      </c>
      <c r="I177" s="17">
        <f t="shared" si="19"/>
        <v>0</v>
      </c>
      <c r="J177" s="10">
        <f t="shared" si="17"/>
        <v>10683</v>
      </c>
    </row>
    <row r="178" spans="2:10" ht="167.25">
      <c r="B178" s="131">
        <f t="shared" si="18"/>
        <v>145</v>
      </c>
      <c r="C178" s="14" t="s">
        <v>525</v>
      </c>
      <c r="D178" s="21" t="s">
        <v>526</v>
      </c>
      <c r="E178" s="20" t="s">
        <v>527</v>
      </c>
      <c r="F178" s="46" t="s">
        <v>528</v>
      </c>
      <c r="G178" s="18" t="s">
        <v>197</v>
      </c>
      <c r="H178" s="17">
        <v>11488</v>
      </c>
      <c r="I178" s="17">
        <f t="shared" si="19"/>
        <v>0</v>
      </c>
      <c r="J178" s="10">
        <f t="shared" si="17"/>
        <v>11488</v>
      </c>
    </row>
    <row r="179" spans="2:10" ht="167.25">
      <c r="B179" s="131">
        <f t="shared" si="18"/>
        <v>146</v>
      </c>
      <c r="C179" s="111" t="s">
        <v>529</v>
      </c>
      <c r="D179" s="76" t="s">
        <v>530</v>
      </c>
      <c r="E179" s="77" t="s">
        <v>531</v>
      </c>
      <c r="F179" s="46" t="s">
        <v>532</v>
      </c>
      <c r="G179" s="78" t="s">
        <v>197</v>
      </c>
      <c r="H179" s="79">
        <v>3699</v>
      </c>
      <c r="I179" s="17">
        <f t="shared" si="19"/>
        <v>0</v>
      </c>
      <c r="J179" s="10">
        <f t="shared" si="17"/>
        <v>3699</v>
      </c>
    </row>
    <row r="180" spans="2:10" ht="167.25">
      <c r="B180" s="131">
        <f t="shared" si="18"/>
        <v>147</v>
      </c>
      <c r="C180" s="111" t="s">
        <v>533</v>
      </c>
      <c r="D180" s="76" t="s">
        <v>534</v>
      </c>
      <c r="E180" s="77" t="s">
        <v>535</v>
      </c>
      <c r="F180" s="46" t="s">
        <v>536</v>
      </c>
      <c r="G180" s="78" t="s">
        <v>197</v>
      </c>
      <c r="H180" s="79">
        <v>3899</v>
      </c>
      <c r="I180" s="17">
        <f t="shared" si="19"/>
        <v>0</v>
      </c>
      <c r="J180" s="10">
        <f t="shared" si="17"/>
        <v>3899</v>
      </c>
    </row>
    <row r="181" spans="2:10" ht="167.25">
      <c r="B181" s="131">
        <f t="shared" si="18"/>
        <v>148</v>
      </c>
      <c r="C181" s="111" t="s">
        <v>537</v>
      </c>
      <c r="D181" s="76" t="s">
        <v>538</v>
      </c>
      <c r="E181" s="77" t="s">
        <v>539</v>
      </c>
      <c r="F181" s="46" t="s">
        <v>540</v>
      </c>
      <c r="G181" s="78" t="s">
        <v>197</v>
      </c>
      <c r="H181" s="79">
        <v>4399</v>
      </c>
      <c r="I181" s="17">
        <f t="shared" si="19"/>
        <v>0</v>
      </c>
      <c r="J181" s="10">
        <f t="shared" si="17"/>
        <v>4399</v>
      </c>
    </row>
    <row r="182" spans="2:10" ht="167.25">
      <c r="B182" s="131">
        <f t="shared" si="18"/>
        <v>149</v>
      </c>
      <c r="C182" s="111" t="s">
        <v>541</v>
      </c>
      <c r="D182" s="76" t="s">
        <v>542</v>
      </c>
      <c r="E182" s="77" t="s">
        <v>543</v>
      </c>
      <c r="F182" s="46" t="s">
        <v>544</v>
      </c>
      <c r="G182" s="80" t="s">
        <v>197</v>
      </c>
      <c r="H182" s="79">
        <v>3999</v>
      </c>
      <c r="I182" s="17">
        <f t="shared" si="19"/>
        <v>0</v>
      </c>
      <c r="J182" s="10">
        <f t="shared" si="17"/>
        <v>3999</v>
      </c>
    </row>
    <row r="183" spans="2:10" ht="167.25">
      <c r="B183" s="131">
        <f t="shared" si="18"/>
        <v>150</v>
      </c>
      <c r="C183" s="111" t="s">
        <v>545</v>
      </c>
      <c r="D183" s="76" t="s">
        <v>546</v>
      </c>
      <c r="E183" s="77" t="s">
        <v>547</v>
      </c>
      <c r="F183" s="46" t="s">
        <v>548</v>
      </c>
      <c r="G183" s="78" t="s">
        <v>197</v>
      </c>
      <c r="H183" s="79">
        <v>4199</v>
      </c>
      <c r="I183" s="17">
        <f t="shared" si="19"/>
        <v>0</v>
      </c>
      <c r="J183" s="10">
        <f t="shared" si="17"/>
        <v>4199</v>
      </c>
    </row>
    <row r="184" spans="2:10" ht="167.25">
      <c r="B184" s="131">
        <f t="shared" si="18"/>
        <v>151</v>
      </c>
      <c r="C184" s="111" t="s">
        <v>549</v>
      </c>
      <c r="D184" s="76" t="s">
        <v>550</v>
      </c>
      <c r="E184" s="96" t="s">
        <v>551</v>
      </c>
      <c r="F184" s="46" t="s">
        <v>552</v>
      </c>
      <c r="G184" s="78" t="s">
        <v>197</v>
      </c>
      <c r="H184" s="79">
        <v>4699</v>
      </c>
      <c r="I184" s="17">
        <f t="shared" si="19"/>
        <v>0</v>
      </c>
      <c r="J184" s="10">
        <f t="shared" si="17"/>
        <v>4699</v>
      </c>
    </row>
    <row r="185" spans="2:10" ht="122.25">
      <c r="B185" s="131">
        <f t="shared" si="18"/>
        <v>152</v>
      </c>
      <c r="C185" s="111" t="s">
        <v>553</v>
      </c>
      <c r="D185" s="21" t="s">
        <v>554</v>
      </c>
      <c r="E185" s="21" t="s">
        <v>555</v>
      </c>
      <c r="F185" s="46" t="s">
        <v>2100</v>
      </c>
      <c r="G185" s="56" t="s">
        <v>197</v>
      </c>
      <c r="H185" s="17">
        <v>2161</v>
      </c>
      <c r="I185" s="17">
        <f t="shared" si="19"/>
        <v>0</v>
      </c>
      <c r="J185" s="10">
        <f t="shared" ref="J185:J186" si="20">IF(I185=0, H185-(H185*($I$5/100)), H185-(H185*(I185/100)))</f>
        <v>2161</v>
      </c>
    </row>
    <row r="186" spans="2:10" ht="122.25">
      <c r="B186" s="131">
        <f t="shared" si="18"/>
        <v>153</v>
      </c>
      <c r="C186" s="111" t="s">
        <v>556</v>
      </c>
      <c r="D186" s="21" t="s">
        <v>557</v>
      </c>
      <c r="E186" s="21" t="s">
        <v>558</v>
      </c>
      <c r="F186" s="46" t="s">
        <v>2101</v>
      </c>
      <c r="G186" s="56" t="s">
        <v>197</v>
      </c>
      <c r="H186" s="17">
        <v>2161</v>
      </c>
      <c r="I186" s="17">
        <f t="shared" si="19"/>
        <v>0</v>
      </c>
      <c r="J186" s="10">
        <f t="shared" si="20"/>
        <v>2161</v>
      </c>
    </row>
    <row r="187" spans="2:10">
      <c r="D187" s="28"/>
      <c r="E187" s="28"/>
      <c r="F187" s="81"/>
      <c r="G187" s="54"/>
      <c r="I187" s="82"/>
    </row>
    <row r="188" spans="2:10">
      <c r="D188" s="28"/>
      <c r="F188" s="81"/>
      <c r="I188" s="2"/>
    </row>
    <row r="189" spans="2:10" ht="15.75">
      <c r="D189" s="26" t="s">
        <v>559</v>
      </c>
      <c r="E189" s="25"/>
      <c r="F189" s="83"/>
      <c r="I189" s="22" t="s">
        <v>48</v>
      </c>
      <c r="J189" s="187" t="s">
        <v>47</v>
      </c>
    </row>
    <row r="190" spans="2:10">
      <c r="D190" s="84"/>
      <c r="E190" s="23"/>
      <c r="F190" s="85"/>
      <c r="G190" s="86"/>
      <c r="H190" s="61"/>
      <c r="I190" s="22">
        <v>0</v>
      </c>
      <c r="J190" s="188"/>
    </row>
    <row r="191" spans="2:10">
      <c r="B191" s="131">
        <v>154</v>
      </c>
      <c r="C191" s="14" t="s">
        <v>560</v>
      </c>
      <c r="D191" s="21" t="s">
        <v>561</v>
      </c>
      <c r="E191" s="20" t="s">
        <v>562</v>
      </c>
      <c r="F191" s="178" t="s">
        <v>563</v>
      </c>
      <c r="G191" s="18" t="s">
        <v>197</v>
      </c>
      <c r="H191" s="17">
        <v>480</v>
      </c>
      <c r="I191" s="17">
        <f>$I$190</f>
        <v>0</v>
      </c>
      <c r="J191" s="10">
        <f t="shared" ref="J191:J212" si="21">IF(I191=0, H191-(H191*($I$179/100)), H191-(H191*(I191/100)))</f>
        <v>480</v>
      </c>
    </row>
    <row r="192" spans="2:10">
      <c r="B192" s="131">
        <v>155</v>
      </c>
      <c r="C192" s="14" t="s">
        <v>564</v>
      </c>
      <c r="D192" s="21" t="s">
        <v>565</v>
      </c>
      <c r="E192" s="20" t="s">
        <v>566</v>
      </c>
      <c r="F192" s="178" t="s">
        <v>567</v>
      </c>
      <c r="G192" s="18" t="s">
        <v>197</v>
      </c>
      <c r="H192" s="17">
        <v>465</v>
      </c>
      <c r="I192" s="17">
        <f t="shared" ref="I192:I213" si="22">$I$190</f>
        <v>0</v>
      </c>
      <c r="J192" s="10">
        <f t="shared" si="21"/>
        <v>465</v>
      </c>
    </row>
    <row r="193" spans="2:10">
      <c r="B193" s="131">
        <v>156</v>
      </c>
      <c r="C193" s="14" t="s">
        <v>568</v>
      </c>
      <c r="D193" s="21" t="s">
        <v>569</v>
      </c>
      <c r="E193" s="20" t="s">
        <v>570</v>
      </c>
      <c r="F193" s="178" t="s">
        <v>571</v>
      </c>
      <c r="G193" s="18" t="s">
        <v>197</v>
      </c>
      <c r="H193" s="17">
        <v>450</v>
      </c>
      <c r="I193" s="17">
        <f t="shared" si="22"/>
        <v>0</v>
      </c>
      <c r="J193" s="10">
        <f t="shared" si="21"/>
        <v>450</v>
      </c>
    </row>
    <row r="194" spans="2:10">
      <c r="B194" s="131">
        <v>157</v>
      </c>
      <c r="C194" s="14" t="s">
        <v>572</v>
      </c>
      <c r="D194" s="21" t="s">
        <v>573</v>
      </c>
      <c r="E194" s="20" t="s">
        <v>574</v>
      </c>
      <c r="F194" s="178" t="s">
        <v>575</v>
      </c>
      <c r="G194" s="18" t="s">
        <v>197</v>
      </c>
      <c r="H194" s="17">
        <v>479</v>
      </c>
      <c r="I194" s="17">
        <f t="shared" si="22"/>
        <v>0</v>
      </c>
      <c r="J194" s="10">
        <f t="shared" si="21"/>
        <v>479</v>
      </c>
    </row>
    <row r="195" spans="2:10">
      <c r="B195" s="131">
        <v>158</v>
      </c>
      <c r="C195" s="14" t="s">
        <v>576</v>
      </c>
      <c r="D195" s="21" t="s">
        <v>577</v>
      </c>
      <c r="E195" s="20" t="s">
        <v>578</v>
      </c>
      <c r="F195" s="178" t="s">
        <v>579</v>
      </c>
      <c r="G195" s="18" t="s">
        <v>197</v>
      </c>
      <c r="H195" s="17">
        <v>473</v>
      </c>
      <c r="I195" s="17">
        <f t="shared" si="22"/>
        <v>0</v>
      </c>
      <c r="J195" s="10">
        <f t="shared" si="21"/>
        <v>473</v>
      </c>
    </row>
    <row r="196" spans="2:10">
      <c r="B196" s="131">
        <v>159</v>
      </c>
      <c r="C196" s="14" t="s">
        <v>580</v>
      </c>
      <c r="D196" s="21" t="s">
        <v>581</v>
      </c>
      <c r="E196" s="20" t="s">
        <v>582</v>
      </c>
      <c r="F196" s="178" t="s">
        <v>583</v>
      </c>
      <c r="G196" s="18" t="s">
        <v>197</v>
      </c>
      <c r="H196" s="17">
        <v>465</v>
      </c>
      <c r="I196" s="17">
        <f t="shared" si="22"/>
        <v>0</v>
      </c>
      <c r="J196" s="10">
        <f t="shared" si="21"/>
        <v>465</v>
      </c>
    </row>
    <row r="197" spans="2:10">
      <c r="B197" s="131">
        <v>160</v>
      </c>
      <c r="C197" s="14" t="s">
        <v>584</v>
      </c>
      <c r="D197" s="87" t="s">
        <v>585</v>
      </c>
      <c r="E197" s="19" t="s">
        <v>586</v>
      </c>
      <c r="F197" s="178" t="s">
        <v>587</v>
      </c>
      <c r="G197" s="18" t="s">
        <v>197</v>
      </c>
      <c r="H197" s="17">
        <v>492</v>
      </c>
      <c r="I197" s="17">
        <f t="shared" si="22"/>
        <v>0</v>
      </c>
      <c r="J197" s="10">
        <f t="shared" si="21"/>
        <v>492</v>
      </c>
    </row>
    <row r="198" spans="2:10">
      <c r="B198" s="131">
        <v>161</v>
      </c>
      <c r="C198" s="14" t="s">
        <v>588</v>
      </c>
      <c r="D198" s="87" t="s">
        <v>589</v>
      </c>
      <c r="E198" s="19" t="s">
        <v>590</v>
      </c>
      <c r="F198" s="178" t="s">
        <v>591</v>
      </c>
      <c r="G198" s="18" t="s">
        <v>197</v>
      </c>
      <c r="H198" s="17">
        <v>503</v>
      </c>
      <c r="I198" s="17">
        <f t="shared" si="22"/>
        <v>0</v>
      </c>
      <c r="J198" s="10">
        <f t="shared" si="21"/>
        <v>503</v>
      </c>
    </row>
    <row r="199" spans="2:10">
      <c r="B199" s="131">
        <v>162</v>
      </c>
      <c r="C199" s="14" t="s">
        <v>592</v>
      </c>
      <c r="D199" s="21" t="s">
        <v>593</v>
      </c>
      <c r="E199" s="20" t="s">
        <v>594</v>
      </c>
      <c r="F199" s="178" t="s">
        <v>595</v>
      </c>
      <c r="G199" s="18" t="s">
        <v>197</v>
      </c>
      <c r="H199" s="17">
        <v>531</v>
      </c>
      <c r="I199" s="17">
        <f t="shared" si="22"/>
        <v>0</v>
      </c>
      <c r="J199" s="10">
        <f t="shared" si="21"/>
        <v>531</v>
      </c>
    </row>
    <row r="200" spans="2:10">
      <c r="B200" s="131">
        <v>163</v>
      </c>
      <c r="C200" s="14" t="s">
        <v>596</v>
      </c>
      <c r="D200" s="21" t="s">
        <v>597</v>
      </c>
      <c r="E200" s="20" t="s">
        <v>598</v>
      </c>
      <c r="F200" s="178" t="s">
        <v>599</v>
      </c>
      <c r="G200" s="18" t="s">
        <v>197</v>
      </c>
      <c r="H200" s="17">
        <v>525</v>
      </c>
      <c r="I200" s="17">
        <f t="shared" si="22"/>
        <v>0</v>
      </c>
      <c r="J200" s="10">
        <f t="shared" si="21"/>
        <v>525</v>
      </c>
    </row>
    <row r="201" spans="2:10">
      <c r="B201" s="131">
        <v>164</v>
      </c>
      <c r="C201" s="14" t="s">
        <v>600</v>
      </c>
      <c r="D201" s="21" t="s">
        <v>601</v>
      </c>
      <c r="E201" s="20" t="s">
        <v>602</v>
      </c>
      <c r="F201" s="178" t="s">
        <v>603</v>
      </c>
      <c r="G201" s="18" t="s">
        <v>197</v>
      </c>
      <c r="H201" s="17">
        <v>519</v>
      </c>
      <c r="I201" s="17">
        <f t="shared" si="22"/>
        <v>0</v>
      </c>
      <c r="J201" s="10">
        <f t="shared" si="21"/>
        <v>519</v>
      </c>
    </row>
    <row r="202" spans="2:10" ht="30">
      <c r="B202" s="131">
        <v>165</v>
      </c>
      <c r="C202" s="14" t="s">
        <v>604</v>
      </c>
      <c r="D202" s="58" t="s">
        <v>2092</v>
      </c>
      <c r="E202" s="20" t="s">
        <v>605</v>
      </c>
      <c r="F202" s="178" t="s">
        <v>2093</v>
      </c>
      <c r="G202" s="18" t="s">
        <v>197</v>
      </c>
      <c r="H202" s="17">
        <v>1195</v>
      </c>
      <c r="I202" s="17">
        <f t="shared" si="22"/>
        <v>0</v>
      </c>
      <c r="J202" s="10">
        <f t="shared" si="21"/>
        <v>1195</v>
      </c>
    </row>
    <row r="203" spans="2:10" ht="30">
      <c r="B203" s="131">
        <v>166</v>
      </c>
      <c r="C203" s="14" t="s">
        <v>606</v>
      </c>
      <c r="D203" s="58" t="s">
        <v>607</v>
      </c>
      <c r="E203" s="20" t="s">
        <v>608</v>
      </c>
      <c r="F203" s="178" t="s">
        <v>609</v>
      </c>
      <c r="G203" s="18" t="s">
        <v>197</v>
      </c>
      <c r="H203" s="17">
        <v>1860</v>
      </c>
      <c r="I203" s="17">
        <f t="shared" si="22"/>
        <v>0</v>
      </c>
      <c r="J203" s="10">
        <f t="shared" si="21"/>
        <v>1860</v>
      </c>
    </row>
    <row r="204" spans="2:10">
      <c r="B204" s="131">
        <v>167</v>
      </c>
      <c r="C204" s="14" t="s">
        <v>610</v>
      </c>
      <c r="D204" s="21" t="s">
        <v>611</v>
      </c>
      <c r="E204" s="20" t="s">
        <v>612</v>
      </c>
      <c r="F204" s="178" t="s">
        <v>613</v>
      </c>
      <c r="G204" s="18" t="s">
        <v>197</v>
      </c>
      <c r="H204" s="17">
        <v>479</v>
      </c>
      <c r="I204" s="17">
        <f t="shared" si="22"/>
        <v>0</v>
      </c>
      <c r="J204" s="10">
        <f t="shared" si="21"/>
        <v>479</v>
      </c>
    </row>
    <row r="205" spans="2:10">
      <c r="B205" s="131">
        <v>168</v>
      </c>
      <c r="C205" s="14" t="s">
        <v>614</v>
      </c>
      <c r="D205" s="21" t="s">
        <v>615</v>
      </c>
      <c r="E205" s="20" t="s">
        <v>616</v>
      </c>
      <c r="F205" s="178" t="s">
        <v>617</v>
      </c>
      <c r="G205" s="18" t="s">
        <v>197</v>
      </c>
      <c r="H205" s="17">
        <v>465</v>
      </c>
      <c r="I205" s="17">
        <f t="shared" si="22"/>
        <v>0</v>
      </c>
      <c r="J205" s="10">
        <f t="shared" si="21"/>
        <v>465</v>
      </c>
    </row>
    <row r="206" spans="2:10" ht="30">
      <c r="B206" s="131">
        <v>169</v>
      </c>
      <c r="C206" s="15" t="s">
        <v>618</v>
      </c>
      <c r="D206" s="58" t="s">
        <v>619</v>
      </c>
      <c r="E206" s="88" t="s">
        <v>618</v>
      </c>
      <c r="F206" s="44" t="s">
        <v>620</v>
      </c>
      <c r="G206" s="89" t="s">
        <v>197</v>
      </c>
      <c r="H206" s="17">
        <v>268</v>
      </c>
      <c r="I206" s="17">
        <f t="shared" si="22"/>
        <v>0</v>
      </c>
      <c r="J206" s="10">
        <f t="shared" si="21"/>
        <v>268</v>
      </c>
    </row>
    <row r="207" spans="2:10">
      <c r="B207" s="131">
        <v>170</v>
      </c>
      <c r="C207" s="15" t="s">
        <v>621</v>
      </c>
      <c r="D207" s="21" t="s">
        <v>622</v>
      </c>
      <c r="E207" s="88" t="s">
        <v>621</v>
      </c>
      <c r="F207" s="178" t="s">
        <v>623</v>
      </c>
      <c r="G207" s="89" t="s">
        <v>197</v>
      </c>
      <c r="H207" s="17">
        <v>498</v>
      </c>
      <c r="I207" s="17">
        <f t="shared" si="22"/>
        <v>0</v>
      </c>
      <c r="J207" s="10">
        <f t="shared" si="21"/>
        <v>498</v>
      </c>
    </row>
    <row r="208" spans="2:10">
      <c r="B208" s="131">
        <v>171</v>
      </c>
      <c r="C208" s="15" t="s">
        <v>624</v>
      </c>
      <c r="D208" s="21" t="s">
        <v>625</v>
      </c>
      <c r="E208" s="88" t="s">
        <v>624</v>
      </c>
      <c r="F208" s="178" t="s">
        <v>626</v>
      </c>
      <c r="G208" s="89" t="s">
        <v>197</v>
      </c>
      <c r="H208" s="17">
        <v>498</v>
      </c>
      <c r="I208" s="17">
        <f t="shared" si="22"/>
        <v>0</v>
      </c>
      <c r="J208" s="10">
        <f t="shared" si="21"/>
        <v>498</v>
      </c>
    </row>
    <row r="209" spans="2:10">
      <c r="B209" s="131">
        <v>172</v>
      </c>
      <c r="C209" s="15" t="s">
        <v>627</v>
      </c>
      <c r="D209" s="21" t="s">
        <v>628</v>
      </c>
      <c r="E209" s="88" t="s">
        <v>627</v>
      </c>
      <c r="F209" s="178" t="s">
        <v>629</v>
      </c>
      <c r="G209" s="89" t="s">
        <v>197</v>
      </c>
      <c r="H209" s="17">
        <v>450</v>
      </c>
      <c r="I209" s="17">
        <f t="shared" si="22"/>
        <v>0</v>
      </c>
      <c r="J209" s="10">
        <f t="shared" si="21"/>
        <v>450</v>
      </c>
    </row>
    <row r="210" spans="2:10">
      <c r="B210" s="131">
        <v>173</v>
      </c>
      <c r="C210" s="15" t="s">
        <v>630</v>
      </c>
      <c r="D210" s="21" t="s">
        <v>631</v>
      </c>
      <c r="E210" s="88" t="s">
        <v>630</v>
      </c>
      <c r="F210" s="178" t="s">
        <v>632</v>
      </c>
      <c r="G210" s="89" t="s">
        <v>197</v>
      </c>
      <c r="H210" s="17">
        <v>435</v>
      </c>
      <c r="I210" s="17">
        <f t="shared" si="22"/>
        <v>0</v>
      </c>
      <c r="J210" s="10">
        <f t="shared" si="21"/>
        <v>435</v>
      </c>
    </row>
    <row r="211" spans="2:10">
      <c r="B211" s="131">
        <v>174</v>
      </c>
      <c r="C211" s="15" t="s">
        <v>633</v>
      </c>
      <c r="D211" s="21" t="s">
        <v>634</v>
      </c>
      <c r="E211" s="88" t="s">
        <v>633</v>
      </c>
      <c r="F211" s="182" t="s">
        <v>635</v>
      </c>
      <c r="G211" s="89" t="s">
        <v>197</v>
      </c>
      <c r="H211" s="17">
        <v>450</v>
      </c>
      <c r="I211" s="17">
        <f t="shared" si="22"/>
        <v>0</v>
      </c>
      <c r="J211" s="10">
        <f t="shared" si="21"/>
        <v>450</v>
      </c>
    </row>
    <row r="212" spans="2:10">
      <c r="B212" s="131">
        <v>175</v>
      </c>
      <c r="C212" s="15" t="s">
        <v>636</v>
      </c>
      <c r="D212" s="21" t="s">
        <v>637</v>
      </c>
      <c r="E212" s="88" t="s">
        <v>636</v>
      </c>
      <c r="F212" s="183" t="s">
        <v>638</v>
      </c>
      <c r="G212" s="89" t="s">
        <v>197</v>
      </c>
      <c r="H212" s="17">
        <v>858</v>
      </c>
      <c r="I212" s="17">
        <f t="shared" si="22"/>
        <v>0</v>
      </c>
      <c r="J212" s="10">
        <f t="shared" si="21"/>
        <v>858</v>
      </c>
    </row>
    <row r="213" spans="2:10">
      <c r="B213" s="131">
        <v>176</v>
      </c>
      <c r="C213" s="52" t="s">
        <v>639</v>
      </c>
      <c r="D213" s="92" t="s">
        <v>640</v>
      </c>
      <c r="E213" s="60" t="s">
        <v>641</v>
      </c>
      <c r="F213" s="184" t="s">
        <v>642</v>
      </c>
      <c r="G213" s="18" t="s">
        <v>197</v>
      </c>
      <c r="H213" s="17">
        <v>166</v>
      </c>
      <c r="I213" s="17">
        <f t="shared" si="22"/>
        <v>0</v>
      </c>
      <c r="J213" s="10">
        <f t="shared" ref="J213" si="23">IF(I213=0, H213-(H213*($I$5/100)), H213-(H213*(I213/100)))</f>
        <v>166</v>
      </c>
    </row>
    <row r="214" spans="2:10" s="45" customFormat="1">
      <c r="B214" s="139"/>
      <c r="C214" s="170"/>
      <c r="D214" s="159"/>
      <c r="E214" s="160"/>
      <c r="F214" s="161"/>
      <c r="G214" s="38"/>
      <c r="H214" s="39"/>
      <c r="I214" s="39"/>
      <c r="J214" s="53"/>
    </row>
    <row r="215" spans="2:10">
      <c r="D215" s="94"/>
      <c r="I215" s="2"/>
    </row>
    <row r="216" spans="2:10" ht="15.75">
      <c r="D216" s="26" t="s">
        <v>220</v>
      </c>
      <c r="E216" s="25"/>
      <c r="I216" s="22" t="s">
        <v>48</v>
      </c>
      <c r="J216" s="187" t="s">
        <v>47</v>
      </c>
    </row>
    <row r="217" spans="2:10">
      <c r="D217" s="84"/>
      <c r="E217" s="23"/>
      <c r="F217" s="85"/>
      <c r="G217" s="86"/>
      <c r="H217" s="61"/>
      <c r="I217" s="22">
        <v>0</v>
      </c>
      <c r="J217" s="188"/>
    </row>
    <row r="218" spans="2:10" ht="30">
      <c r="B218" s="131">
        <v>177</v>
      </c>
      <c r="C218" s="14" t="s">
        <v>643</v>
      </c>
      <c r="D218" s="21" t="s">
        <v>644</v>
      </c>
      <c r="E218" s="20" t="s">
        <v>645</v>
      </c>
      <c r="F218" s="178" t="s">
        <v>646</v>
      </c>
      <c r="G218" s="18" t="s">
        <v>225</v>
      </c>
      <c r="H218" s="17">
        <v>51</v>
      </c>
      <c r="I218" s="17">
        <f>$I$217</f>
        <v>0</v>
      </c>
      <c r="J218" s="10">
        <f>IF(I218=0, H218-(H218*($I$203/100)), H218-(H218*(I218/100)))</f>
        <v>51</v>
      </c>
    </row>
    <row r="219" spans="2:10">
      <c r="B219" s="131">
        <v>178</v>
      </c>
      <c r="C219" s="14" t="s">
        <v>647</v>
      </c>
      <c r="D219" s="21" t="s">
        <v>648</v>
      </c>
      <c r="E219" s="20" t="s">
        <v>649</v>
      </c>
      <c r="F219" s="178" t="s">
        <v>650</v>
      </c>
      <c r="G219" s="18" t="s">
        <v>225</v>
      </c>
      <c r="H219" s="17">
        <v>51</v>
      </c>
      <c r="I219" s="17">
        <f t="shared" ref="I219:I234" si="24">$I$217</f>
        <v>0</v>
      </c>
      <c r="J219" s="10">
        <f t="shared" ref="J219:J234" si="25">IF(I219=0, H219-(H219*($I$203/100)), H219-(H219*(I219/100)))</f>
        <v>51</v>
      </c>
    </row>
    <row r="220" spans="2:10">
      <c r="B220" s="131">
        <v>179</v>
      </c>
      <c r="C220" s="14" t="s">
        <v>651</v>
      </c>
      <c r="D220" s="21" t="s">
        <v>652</v>
      </c>
      <c r="E220" s="20" t="s">
        <v>653</v>
      </c>
      <c r="F220" s="178" t="s">
        <v>654</v>
      </c>
      <c r="G220" s="18" t="s">
        <v>197</v>
      </c>
      <c r="H220" s="17">
        <v>596</v>
      </c>
      <c r="I220" s="17">
        <f t="shared" si="24"/>
        <v>0</v>
      </c>
      <c r="J220" s="10">
        <f t="shared" si="25"/>
        <v>596</v>
      </c>
    </row>
    <row r="221" spans="2:10">
      <c r="B221" s="131">
        <v>180</v>
      </c>
      <c r="C221" s="14" t="s">
        <v>655</v>
      </c>
      <c r="D221" s="21" t="s">
        <v>656</v>
      </c>
      <c r="E221" s="20" t="s">
        <v>657</v>
      </c>
      <c r="F221" s="178" t="s">
        <v>658</v>
      </c>
      <c r="G221" s="18" t="s">
        <v>197</v>
      </c>
      <c r="H221" s="17">
        <v>596</v>
      </c>
      <c r="I221" s="17">
        <f t="shared" si="24"/>
        <v>0</v>
      </c>
      <c r="J221" s="10">
        <f t="shared" si="25"/>
        <v>596</v>
      </c>
    </row>
    <row r="222" spans="2:10">
      <c r="B222" s="131">
        <v>181</v>
      </c>
      <c r="C222" s="14" t="s">
        <v>659</v>
      </c>
      <c r="D222" s="21" t="s">
        <v>660</v>
      </c>
      <c r="E222" s="20" t="s">
        <v>661</v>
      </c>
      <c r="F222" s="178" t="s">
        <v>662</v>
      </c>
      <c r="G222" s="18" t="s">
        <v>197</v>
      </c>
      <c r="H222" s="17">
        <v>596</v>
      </c>
      <c r="I222" s="17">
        <f t="shared" si="24"/>
        <v>0</v>
      </c>
      <c r="J222" s="10">
        <f t="shared" si="25"/>
        <v>596</v>
      </c>
    </row>
    <row r="223" spans="2:10">
      <c r="B223" s="131">
        <v>182</v>
      </c>
      <c r="C223" s="14" t="s">
        <v>663</v>
      </c>
      <c r="D223" s="21" t="s">
        <v>664</v>
      </c>
      <c r="E223" s="20" t="s">
        <v>665</v>
      </c>
      <c r="F223" s="178" t="s">
        <v>666</v>
      </c>
      <c r="G223" s="18" t="s">
        <v>197</v>
      </c>
      <c r="H223" s="17">
        <v>114</v>
      </c>
      <c r="I223" s="17">
        <f t="shared" si="24"/>
        <v>0</v>
      </c>
      <c r="J223" s="10">
        <f t="shared" si="25"/>
        <v>114</v>
      </c>
    </row>
    <row r="224" spans="2:10">
      <c r="B224" s="131">
        <v>183</v>
      </c>
      <c r="C224" s="14" t="s">
        <v>667</v>
      </c>
      <c r="D224" s="21" t="s">
        <v>668</v>
      </c>
      <c r="E224" s="20" t="s">
        <v>669</v>
      </c>
      <c r="F224" s="178" t="s">
        <v>670</v>
      </c>
      <c r="G224" s="18" t="s">
        <v>197</v>
      </c>
      <c r="H224" s="17">
        <v>477</v>
      </c>
      <c r="I224" s="17">
        <f t="shared" si="24"/>
        <v>0</v>
      </c>
      <c r="J224" s="10">
        <f t="shared" si="25"/>
        <v>477</v>
      </c>
    </row>
    <row r="225" spans="2:10">
      <c r="B225" s="131">
        <v>184</v>
      </c>
      <c r="C225" s="14" t="s">
        <v>671</v>
      </c>
      <c r="D225" s="21" t="s">
        <v>672</v>
      </c>
      <c r="E225" s="20" t="s">
        <v>673</v>
      </c>
      <c r="F225" s="178" t="s">
        <v>674</v>
      </c>
      <c r="G225" s="18" t="s">
        <v>197</v>
      </c>
      <c r="H225" s="17">
        <v>129</v>
      </c>
      <c r="I225" s="17">
        <f t="shared" si="24"/>
        <v>0</v>
      </c>
      <c r="J225" s="10">
        <f t="shared" si="25"/>
        <v>129</v>
      </c>
    </row>
    <row r="226" spans="2:10">
      <c r="B226" s="131">
        <v>185</v>
      </c>
      <c r="C226" s="14" t="s">
        <v>675</v>
      </c>
      <c r="D226" s="21" t="s">
        <v>676</v>
      </c>
      <c r="E226" s="20" t="s">
        <v>677</v>
      </c>
      <c r="F226" s="178" t="s">
        <v>678</v>
      </c>
      <c r="G226" s="18" t="s">
        <v>197</v>
      </c>
      <c r="H226" s="17">
        <v>152</v>
      </c>
      <c r="I226" s="17">
        <f t="shared" si="24"/>
        <v>0</v>
      </c>
      <c r="J226" s="10">
        <f t="shared" si="25"/>
        <v>152</v>
      </c>
    </row>
    <row r="227" spans="2:10" ht="30">
      <c r="B227" s="131">
        <v>186</v>
      </c>
      <c r="C227" s="14" t="s">
        <v>679</v>
      </c>
      <c r="D227" s="21" t="s">
        <v>680</v>
      </c>
      <c r="E227" s="20" t="s">
        <v>681</v>
      </c>
      <c r="F227" s="178" t="s">
        <v>682</v>
      </c>
      <c r="G227" s="18" t="s">
        <v>225</v>
      </c>
      <c r="H227" s="17">
        <v>226</v>
      </c>
      <c r="I227" s="17">
        <f t="shared" si="24"/>
        <v>0</v>
      </c>
      <c r="J227" s="10">
        <f t="shared" si="25"/>
        <v>226</v>
      </c>
    </row>
    <row r="228" spans="2:10" ht="30">
      <c r="B228" s="131">
        <v>187</v>
      </c>
      <c r="C228" s="14" t="s">
        <v>683</v>
      </c>
      <c r="D228" s="21" t="s">
        <v>684</v>
      </c>
      <c r="E228" s="20" t="s">
        <v>685</v>
      </c>
      <c r="F228" s="178" t="s">
        <v>686</v>
      </c>
      <c r="G228" s="18" t="s">
        <v>225</v>
      </c>
      <c r="H228" s="17">
        <v>352</v>
      </c>
      <c r="I228" s="17">
        <f t="shared" si="24"/>
        <v>0</v>
      </c>
      <c r="J228" s="10">
        <f t="shared" si="25"/>
        <v>352</v>
      </c>
    </row>
    <row r="229" spans="2:10" ht="30">
      <c r="B229" s="131">
        <v>188</v>
      </c>
      <c r="C229" s="15" t="s">
        <v>687</v>
      </c>
      <c r="D229" s="58" t="s">
        <v>688</v>
      </c>
      <c r="E229" s="19" t="s">
        <v>687</v>
      </c>
      <c r="F229" s="182" t="s">
        <v>689</v>
      </c>
      <c r="G229" s="18" t="s">
        <v>197</v>
      </c>
      <c r="H229" s="17">
        <v>448</v>
      </c>
      <c r="I229" s="17">
        <f t="shared" si="24"/>
        <v>0</v>
      </c>
      <c r="J229" s="10">
        <f t="shared" si="25"/>
        <v>448</v>
      </c>
    </row>
    <row r="230" spans="2:10" ht="30">
      <c r="B230" s="131">
        <v>189</v>
      </c>
      <c r="C230" s="15" t="s">
        <v>690</v>
      </c>
      <c r="D230" s="21" t="s">
        <v>691</v>
      </c>
      <c r="E230" s="19" t="s">
        <v>690</v>
      </c>
      <c r="F230" s="178" t="s">
        <v>692</v>
      </c>
      <c r="G230" s="18" t="s">
        <v>225</v>
      </c>
      <c r="H230" s="17">
        <v>217</v>
      </c>
      <c r="I230" s="17">
        <f t="shared" si="24"/>
        <v>0</v>
      </c>
      <c r="J230" s="10">
        <f t="shared" si="25"/>
        <v>217</v>
      </c>
    </row>
    <row r="231" spans="2:10">
      <c r="B231" s="131">
        <v>190</v>
      </c>
      <c r="C231" s="15" t="s">
        <v>693</v>
      </c>
      <c r="D231" s="58" t="s">
        <v>694</v>
      </c>
      <c r="E231" s="95" t="s">
        <v>695</v>
      </c>
      <c r="F231" s="142" t="s">
        <v>696</v>
      </c>
      <c r="G231" s="89" t="s">
        <v>197</v>
      </c>
      <c r="H231" s="17">
        <v>900</v>
      </c>
      <c r="I231" s="17">
        <f t="shared" si="24"/>
        <v>0</v>
      </c>
      <c r="J231" s="10">
        <f t="shared" si="25"/>
        <v>900</v>
      </c>
    </row>
    <row r="232" spans="2:10" ht="30">
      <c r="B232" s="131">
        <v>191</v>
      </c>
      <c r="C232" s="15" t="s">
        <v>697</v>
      </c>
      <c r="D232" s="58" t="s">
        <v>698</v>
      </c>
      <c r="E232" s="95" t="s">
        <v>699</v>
      </c>
      <c r="F232" s="142" t="s">
        <v>700</v>
      </c>
      <c r="G232" s="89" t="s">
        <v>225</v>
      </c>
      <c r="H232" s="17">
        <v>145</v>
      </c>
      <c r="I232" s="17">
        <f t="shared" si="24"/>
        <v>0</v>
      </c>
      <c r="J232" s="10">
        <f t="shared" si="25"/>
        <v>145</v>
      </c>
    </row>
    <row r="233" spans="2:10">
      <c r="B233" s="131">
        <v>192</v>
      </c>
      <c r="C233" s="15" t="s">
        <v>701</v>
      </c>
      <c r="D233" s="92" t="s">
        <v>702</v>
      </c>
      <c r="E233" s="95" t="s">
        <v>703</v>
      </c>
      <c r="F233" s="142" t="s">
        <v>704</v>
      </c>
      <c r="G233" s="18" t="s">
        <v>225</v>
      </c>
      <c r="H233" s="17">
        <v>113</v>
      </c>
      <c r="I233" s="17">
        <f t="shared" si="24"/>
        <v>0</v>
      </c>
      <c r="J233" s="10">
        <f t="shared" si="25"/>
        <v>113</v>
      </c>
    </row>
    <row r="234" spans="2:10">
      <c r="B234" s="131">
        <v>193</v>
      </c>
      <c r="C234" s="15" t="s">
        <v>705</v>
      </c>
      <c r="D234" s="92" t="s">
        <v>706</v>
      </c>
      <c r="E234" s="95" t="s">
        <v>707</v>
      </c>
      <c r="F234" s="142" t="s">
        <v>708</v>
      </c>
      <c r="G234" s="18" t="s">
        <v>225</v>
      </c>
      <c r="H234" s="17">
        <v>111</v>
      </c>
      <c r="I234" s="17">
        <f t="shared" si="24"/>
        <v>0</v>
      </c>
      <c r="J234" s="10">
        <f t="shared" si="25"/>
        <v>111</v>
      </c>
    </row>
    <row r="235" spans="2:10">
      <c r="I235" s="2"/>
    </row>
    <row r="236" spans="2:10" ht="15.75">
      <c r="D236" s="32"/>
      <c r="I236" s="2"/>
    </row>
    <row r="237" spans="2:10" ht="15.75">
      <c r="D237" s="26" t="s">
        <v>709</v>
      </c>
      <c r="E237" s="25"/>
      <c r="I237" s="22" t="s">
        <v>48</v>
      </c>
      <c r="J237" s="187" t="s">
        <v>47</v>
      </c>
    </row>
    <row r="238" spans="2:10">
      <c r="H238" s="61"/>
      <c r="I238" s="22">
        <v>0</v>
      </c>
      <c r="J238" s="188"/>
    </row>
    <row r="239" spans="2:10" ht="152.25">
      <c r="B239" s="131">
        <v>194</v>
      </c>
      <c r="C239" s="14" t="s">
        <v>710</v>
      </c>
      <c r="D239" s="91" t="s">
        <v>711</v>
      </c>
      <c r="E239" s="20" t="s">
        <v>712</v>
      </c>
      <c r="F239" s="44" t="s">
        <v>713</v>
      </c>
      <c r="G239" s="18" t="s">
        <v>197</v>
      </c>
      <c r="H239" s="17">
        <v>27314</v>
      </c>
      <c r="I239" s="17">
        <f>$I$238</f>
        <v>0</v>
      </c>
      <c r="J239" s="10">
        <f>IF(I239=0, H239-(H239*($I$239/100)), H239-(H239*(I239/100)))</f>
        <v>27314</v>
      </c>
    </row>
    <row r="240" spans="2:10" ht="137.25">
      <c r="B240" s="131">
        <v>195</v>
      </c>
      <c r="C240" s="14" t="s">
        <v>714</v>
      </c>
      <c r="D240" s="91" t="s">
        <v>715</v>
      </c>
      <c r="E240" s="20" t="s">
        <v>716</v>
      </c>
      <c r="F240" s="44" t="s">
        <v>717</v>
      </c>
      <c r="G240" s="18" t="s">
        <v>197</v>
      </c>
      <c r="H240" s="17">
        <v>42434</v>
      </c>
      <c r="I240" s="17">
        <f t="shared" ref="I240:I288" si="26">$I$238</f>
        <v>0</v>
      </c>
      <c r="J240" s="10">
        <f>IF(I240=0, H240-(H240*($I$240/100)), H240-(H240*(I240/100)))</f>
        <v>42434</v>
      </c>
    </row>
    <row r="241" spans="2:10" ht="137.25">
      <c r="B241" s="131">
        <v>196</v>
      </c>
      <c r="C241" s="14" t="s">
        <v>718</v>
      </c>
      <c r="D241" s="91" t="s">
        <v>719</v>
      </c>
      <c r="E241" s="20" t="s">
        <v>720</v>
      </c>
      <c r="F241" s="44" t="s">
        <v>721</v>
      </c>
      <c r="G241" s="18" t="s">
        <v>197</v>
      </c>
      <c r="H241" s="17">
        <v>45005</v>
      </c>
      <c r="I241" s="17">
        <f t="shared" si="26"/>
        <v>0</v>
      </c>
      <c r="J241" s="10">
        <f t="shared" ref="J241" si="27">IF(I241=0, H241-(H241*($I$239/100)), H241-(H241*(I241/100)))</f>
        <v>45005</v>
      </c>
    </row>
    <row r="242" spans="2:10" ht="135">
      <c r="B242" s="131">
        <v>197</v>
      </c>
      <c r="C242" s="14" t="s">
        <v>722</v>
      </c>
      <c r="D242" s="58" t="s">
        <v>723</v>
      </c>
      <c r="E242" s="20" t="s">
        <v>724</v>
      </c>
      <c r="F242" s="97" t="s">
        <v>725</v>
      </c>
      <c r="G242" s="18" t="s">
        <v>197</v>
      </c>
      <c r="H242" s="17">
        <v>78353</v>
      </c>
      <c r="I242" s="17">
        <f t="shared" si="26"/>
        <v>0</v>
      </c>
      <c r="J242" s="10">
        <f t="shared" ref="J242" si="28">IF(I242=0, H242-(H242*($I$240/100)), H242-(H242*(I242/100)))</f>
        <v>78353</v>
      </c>
    </row>
    <row r="243" spans="2:10" ht="135">
      <c r="B243" s="131">
        <v>198</v>
      </c>
      <c r="C243" s="14" t="s">
        <v>726</v>
      </c>
      <c r="D243" s="58" t="s">
        <v>727</v>
      </c>
      <c r="E243" s="20" t="s">
        <v>728</v>
      </c>
      <c r="F243" s="97" t="s">
        <v>725</v>
      </c>
      <c r="G243" s="18" t="s">
        <v>197</v>
      </c>
      <c r="H243" s="17">
        <v>79747</v>
      </c>
      <c r="I243" s="17">
        <f t="shared" si="26"/>
        <v>0</v>
      </c>
      <c r="J243" s="10">
        <f t="shared" ref="J243" si="29">IF(I243=0, H243-(H243*($I$239/100)), H243-(H243*(I243/100)))</f>
        <v>79747</v>
      </c>
    </row>
    <row r="244" spans="2:10" ht="135">
      <c r="B244" s="131">
        <v>199</v>
      </c>
      <c r="C244" s="14" t="s">
        <v>729</v>
      </c>
      <c r="D244" s="58" t="s">
        <v>730</v>
      </c>
      <c r="E244" s="20" t="s">
        <v>731</v>
      </c>
      <c r="F244" s="97" t="s">
        <v>725</v>
      </c>
      <c r="G244" s="18" t="s">
        <v>197</v>
      </c>
      <c r="H244" s="17">
        <v>81142</v>
      </c>
      <c r="I244" s="17">
        <f t="shared" si="26"/>
        <v>0</v>
      </c>
      <c r="J244" s="10">
        <f t="shared" ref="J244" si="30">IF(I244=0, H244-(H244*($I$240/100)), H244-(H244*(I244/100)))</f>
        <v>81142</v>
      </c>
    </row>
    <row r="245" spans="2:10" ht="135">
      <c r="B245" s="131">
        <v>200</v>
      </c>
      <c r="C245" s="14" t="s">
        <v>732</v>
      </c>
      <c r="D245" s="58" t="s">
        <v>733</v>
      </c>
      <c r="E245" s="20" t="s">
        <v>734</v>
      </c>
      <c r="F245" s="97" t="s">
        <v>725</v>
      </c>
      <c r="G245" s="18" t="s">
        <v>197</v>
      </c>
      <c r="H245" s="17">
        <v>83296</v>
      </c>
      <c r="I245" s="17">
        <f t="shared" si="26"/>
        <v>0</v>
      </c>
      <c r="J245" s="10">
        <f t="shared" ref="J245" si="31">IF(I245=0, H245-(H245*($I$239/100)), H245-(H245*(I245/100)))</f>
        <v>83296</v>
      </c>
    </row>
    <row r="246" spans="2:10" ht="135">
      <c r="B246" s="131">
        <v>201</v>
      </c>
      <c r="C246" s="14" t="s">
        <v>735</v>
      </c>
      <c r="D246" s="58" t="s">
        <v>736</v>
      </c>
      <c r="E246" s="20" t="s">
        <v>737</v>
      </c>
      <c r="F246" s="97" t="s">
        <v>725</v>
      </c>
      <c r="G246" s="18" t="s">
        <v>197</v>
      </c>
      <c r="H246" s="17">
        <v>115736</v>
      </c>
      <c r="I246" s="17">
        <f t="shared" si="26"/>
        <v>0</v>
      </c>
      <c r="J246" s="10">
        <f t="shared" ref="J246" si="32">IF(I246=0, H246-(H246*($I$240/100)), H246-(H246*(I246/100)))</f>
        <v>115736</v>
      </c>
    </row>
    <row r="247" spans="2:10" ht="135">
      <c r="B247" s="131">
        <v>202</v>
      </c>
      <c r="C247" s="14" t="s">
        <v>738</v>
      </c>
      <c r="D247" s="58" t="s">
        <v>739</v>
      </c>
      <c r="E247" s="20" t="s">
        <v>740</v>
      </c>
      <c r="F247" s="97" t="s">
        <v>725</v>
      </c>
      <c r="G247" s="18" t="s">
        <v>197</v>
      </c>
      <c r="H247" s="17">
        <v>116875</v>
      </c>
      <c r="I247" s="17">
        <f t="shared" si="26"/>
        <v>0</v>
      </c>
      <c r="J247" s="10">
        <f t="shared" ref="J247" si="33">IF(I247=0, H247-(H247*($I$239/100)), H247-(H247*(I247/100)))</f>
        <v>116875</v>
      </c>
    </row>
    <row r="248" spans="2:10" ht="195">
      <c r="B248" s="131">
        <v>203</v>
      </c>
      <c r="C248" s="14" t="s">
        <v>741</v>
      </c>
      <c r="D248" s="21" t="s">
        <v>742</v>
      </c>
      <c r="E248" s="19" t="s">
        <v>743</v>
      </c>
      <c r="F248" s="44" t="s">
        <v>744</v>
      </c>
      <c r="G248" s="18" t="s">
        <v>197</v>
      </c>
      <c r="H248" s="17">
        <v>50534</v>
      </c>
      <c r="I248" s="17">
        <f t="shared" si="26"/>
        <v>0</v>
      </c>
      <c r="J248" s="10">
        <f t="shared" ref="J248" si="34">IF(I248=0, H248-(H248*($I$240/100)), H248-(H248*(I248/100)))</f>
        <v>50534</v>
      </c>
    </row>
    <row r="249" spans="2:10" ht="180">
      <c r="B249" s="131">
        <v>204</v>
      </c>
      <c r="C249" s="14" t="s">
        <v>745</v>
      </c>
      <c r="D249" s="21" t="s">
        <v>746</v>
      </c>
      <c r="E249" s="19" t="s">
        <v>747</v>
      </c>
      <c r="F249" s="44" t="s">
        <v>748</v>
      </c>
      <c r="G249" s="18" t="s">
        <v>197</v>
      </c>
      <c r="H249" s="17">
        <v>45413</v>
      </c>
      <c r="I249" s="17">
        <f t="shared" si="26"/>
        <v>0</v>
      </c>
      <c r="J249" s="10">
        <f t="shared" ref="J249" si="35">IF(I249=0, H249-(H249*($I$239/100)), H249-(H249*(I249/100)))</f>
        <v>45413</v>
      </c>
    </row>
    <row r="250" spans="2:10" ht="180">
      <c r="B250" s="131">
        <v>205</v>
      </c>
      <c r="C250" s="14" t="s">
        <v>749</v>
      </c>
      <c r="D250" s="21" t="s">
        <v>750</v>
      </c>
      <c r="E250" s="19" t="s">
        <v>751</v>
      </c>
      <c r="F250" s="44" t="s">
        <v>752</v>
      </c>
      <c r="G250" s="18" t="s">
        <v>197</v>
      </c>
      <c r="H250" s="17">
        <v>47806</v>
      </c>
      <c r="I250" s="17">
        <f t="shared" si="26"/>
        <v>0</v>
      </c>
      <c r="J250" s="10">
        <f t="shared" ref="J250" si="36">IF(I250=0, H250-(H250*($I$240/100)), H250-(H250*(I250/100)))</f>
        <v>47806</v>
      </c>
    </row>
    <row r="251" spans="2:10" ht="180">
      <c r="B251" s="131">
        <v>206</v>
      </c>
      <c r="C251" s="14" t="s">
        <v>753</v>
      </c>
      <c r="D251" s="21" t="s">
        <v>754</v>
      </c>
      <c r="E251" s="19" t="s">
        <v>755</v>
      </c>
      <c r="F251" s="44" t="s">
        <v>756</v>
      </c>
      <c r="G251" s="18" t="s">
        <v>197</v>
      </c>
      <c r="H251" s="17">
        <v>48576</v>
      </c>
      <c r="I251" s="17">
        <f t="shared" si="26"/>
        <v>0</v>
      </c>
      <c r="J251" s="10">
        <f t="shared" ref="J251" si="37">IF(I251=0, H251-(H251*($I$239/100)), H251-(H251*(I251/100)))</f>
        <v>48576</v>
      </c>
    </row>
    <row r="252" spans="2:10" ht="257.25">
      <c r="B252" s="131">
        <v>207</v>
      </c>
      <c r="C252" s="98"/>
      <c r="D252" s="99" t="s">
        <v>757</v>
      </c>
      <c r="E252" s="100"/>
      <c r="F252" s="44" t="s">
        <v>758</v>
      </c>
      <c r="G252" s="18"/>
      <c r="H252" s="17"/>
      <c r="I252" s="17">
        <f t="shared" si="26"/>
        <v>0</v>
      </c>
      <c r="J252" s="10">
        <f t="shared" ref="J252" si="38">IF(I252=0, H252-(H252*($I$240/100)), H252-(H252*(I252/100)))</f>
        <v>0</v>
      </c>
    </row>
    <row r="253" spans="2:10" ht="122.25">
      <c r="B253" s="131">
        <v>208</v>
      </c>
      <c r="C253" s="14" t="s">
        <v>759</v>
      </c>
      <c r="D253" s="58" t="s">
        <v>760</v>
      </c>
      <c r="E253" s="20" t="s">
        <v>761</v>
      </c>
      <c r="F253" s="46" t="s">
        <v>762</v>
      </c>
      <c r="G253" s="18" t="s">
        <v>197</v>
      </c>
      <c r="H253" s="17">
        <v>78353</v>
      </c>
      <c r="I253" s="17">
        <f t="shared" si="26"/>
        <v>0</v>
      </c>
      <c r="J253" s="10">
        <f t="shared" ref="J253" si="39">IF(I253=0, H253-(H253*($I$239/100)), H253-(H253*(I253/100)))</f>
        <v>78353</v>
      </c>
    </row>
    <row r="254" spans="2:10" ht="122.25">
      <c r="B254" s="131">
        <v>209</v>
      </c>
      <c r="C254" s="14" t="s">
        <v>763</v>
      </c>
      <c r="D254" s="58" t="s">
        <v>764</v>
      </c>
      <c r="E254" s="20" t="s">
        <v>765</v>
      </c>
      <c r="F254" s="46" t="s">
        <v>766</v>
      </c>
      <c r="G254" s="18" t="s">
        <v>197</v>
      </c>
      <c r="H254" s="17">
        <v>79747</v>
      </c>
      <c r="I254" s="17">
        <f t="shared" si="26"/>
        <v>0</v>
      </c>
      <c r="J254" s="10">
        <f t="shared" ref="J254" si="40">IF(I254=0, H254-(H254*($I$240/100)), H254-(H254*(I254/100)))</f>
        <v>79747</v>
      </c>
    </row>
    <row r="255" spans="2:10" ht="122.25">
      <c r="B255" s="131">
        <v>210</v>
      </c>
      <c r="C255" s="14" t="s">
        <v>767</v>
      </c>
      <c r="D255" s="58" t="s">
        <v>768</v>
      </c>
      <c r="E255" s="20" t="s">
        <v>769</v>
      </c>
      <c r="F255" s="46" t="s">
        <v>770</v>
      </c>
      <c r="G255" s="18" t="s">
        <v>197</v>
      </c>
      <c r="H255" s="17">
        <v>81142</v>
      </c>
      <c r="I255" s="17">
        <f t="shared" si="26"/>
        <v>0</v>
      </c>
      <c r="J255" s="10">
        <f t="shared" ref="J255" si="41">IF(I255=0, H255-(H255*($I$239/100)), H255-(H255*(I255/100)))</f>
        <v>81142</v>
      </c>
    </row>
    <row r="256" spans="2:10" ht="122.25">
      <c r="B256" s="131">
        <v>211</v>
      </c>
      <c r="C256" s="14" t="s">
        <v>771</v>
      </c>
      <c r="D256" s="58" t="s">
        <v>772</v>
      </c>
      <c r="E256" s="20" t="s">
        <v>773</v>
      </c>
      <c r="F256" s="46" t="s">
        <v>774</v>
      </c>
      <c r="G256" s="18" t="s">
        <v>197</v>
      </c>
      <c r="H256" s="17">
        <v>83296</v>
      </c>
      <c r="I256" s="17">
        <f t="shared" si="26"/>
        <v>0</v>
      </c>
      <c r="J256" s="10">
        <f t="shared" ref="J256" si="42">IF(I256=0, H256-(H256*($I$240/100)), H256-(H256*(I256/100)))</f>
        <v>83296</v>
      </c>
    </row>
    <row r="257" spans="2:10" ht="122.25">
      <c r="B257" s="131">
        <v>212</v>
      </c>
      <c r="C257" s="14" t="s">
        <v>775</v>
      </c>
      <c r="D257" s="58" t="s">
        <v>776</v>
      </c>
      <c r="E257" s="20" t="s">
        <v>777</v>
      </c>
      <c r="F257" s="46" t="s">
        <v>778</v>
      </c>
      <c r="G257" s="18" t="s">
        <v>197</v>
      </c>
      <c r="H257" s="17">
        <v>115736</v>
      </c>
      <c r="I257" s="17">
        <f t="shared" si="26"/>
        <v>0</v>
      </c>
      <c r="J257" s="10">
        <f t="shared" ref="J257" si="43">IF(I257=0, H257-(H257*($I$239/100)), H257-(H257*(I257/100)))</f>
        <v>115736</v>
      </c>
    </row>
    <row r="258" spans="2:10" ht="122.25">
      <c r="B258" s="131">
        <v>213</v>
      </c>
      <c r="C258" s="14" t="s">
        <v>779</v>
      </c>
      <c r="D258" s="58" t="s">
        <v>780</v>
      </c>
      <c r="E258" s="20" t="s">
        <v>781</v>
      </c>
      <c r="F258" s="46" t="s">
        <v>782</v>
      </c>
      <c r="G258" s="18" t="s">
        <v>197</v>
      </c>
      <c r="H258" s="17">
        <v>116875</v>
      </c>
      <c r="I258" s="17">
        <f t="shared" si="26"/>
        <v>0</v>
      </c>
      <c r="J258" s="10">
        <f t="shared" ref="J258" si="44">IF(I258=0, H258-(H258*($I$240/100)), H258-(H258*(I258/100)))</f>
        <v>116875</v>
      </c>
    </row>
    <row r="259" spans="2:10" ht="122.25">
      <c r="B259" s="131">
        <v>214</v>
      </c>
      <c r="C259" s="14" t="s">
        <v>783</v>
      </c>
      <c r="D259" s="58" t="s">
        <v>784</v>
      </c>
      <c r="E259" s="20" t="s">
        <v>785</v>
      </c>
      <c r="F259" s="44" t="s">
        <v>786</v>
      </c>
      <c r="G259" s="18" t="s">
        <v>197</v>
      </c>
      <c r="H259" s="17">
        <v>149848</v>
      </c>
      <c r="I259" s="17">
        <f t="shared" si="26"/>
        <v>0</v>
      </c>
      <c r="J259" s="10">
        <f t="shared" ref="J259" si="45">IF(I259=0, H259-(H259*($I$239/100)), H259-(H259*(I259/100)))</f>
        <v>149848</v>
      </c>
    </row>
    <row r="260" spans="2:10" ht="122.25">
      <c r="B260" s="131">
        <v>215</v>
      </c>
      <c r="C260" s="14" t="s">
        <v>787</v>
      </c>
      <c r="D260" s="58" t="s">
        <v>788</v>
      </c>
      <c r="E260" s="20" t="s">
        <v>789</v>
      </c>
      <c r="F260" s="44" t="s">
        <v>790</v>
      </c>
      <c r="G260" s="18" t="s">
        <v>197</v>
      </c>
      <c r="H260" s="17">
        <v>171820</v>
      </c>
      <c r="I260" s="17">
        <f t="shared" si="26"/>
        <v>0</v>
      </c>
      <c r="J260" s="10">
        <f t="shared" ref="J260" si="46">IF(I260=0, H260-(H260*($I$240/100)), H260-(H260*(I260/100)))</f>
        <v>171820</v>
      </c>
    </row>
    <row r="261" spans="2:10" ht="122.25">
      <c r="B261" s="131">
        <v>216</v>
      </c>
      <c r="C261" s="14" t="s">
        <v>791</v>
      </c>
      <c r="D261" s="58" t="s">
        <v>792</v>
      </c>
      <c r="E261" s="20" t="s">
        <v>793</v>
      </c>
      <c r="F261" s="46" t="s">
        <v>794</v>
      </c>
      <c r="G261" s="18" t="s">
        <v>197</v>
      </c>
      <c r="H261" s="17">
        <v>214942</v>
      </c>
      <c r="I261" s="17">
        <f t="shared" si="26"/>
        <v>0</v>
      </c>
      <c r="J261" s="10">
        <f t="shared" ref="J261" si="47">IF(I261=0, H261-(H261*($I$239/100)), H261-(H261*(I261/100)))</f>
        <v>214942</v>
      </c>
    </row>
    <row r="262" spans="2:10" ht="122.25">
      <c r="B262" s="131">
        <v>217</v>
      </c>
      <c r="C262" s="14" t="s">
        <v>795</v>
      </c>
      <c r="D262" s="58" t="s">
        <v>796</v>
      </c>
      <c r="E262" s="20" t="s">
        <v>797</v>
      </c>
      <c r="F262" s="46" t="s">
        <v>798</v>
      </c>
      <c r="G262" s="18" t="s">
        <v>197</v>
      </c>
      <c r="H262" s="17">
        <v>79503</v>
      </c>
      <c r="I262" s="17">
        <f t="shared" si="26"/>
        <v>0</v>
      </c>
      <c r="J262" s="10">
        <f t="shared" ref="J262" si="48">IF(I262=0, H262-(H262*($I$240/100)), H262-(H262*(I262/100)))</f>
        <v>79503</v>
      </c>
    </row>
    <row r="263" spans="2:10" ht="122.25">
      <c r="B263" s="131">
        <v>218</v>
      </c>
      <c r="C263" s="14" t="s">
        <v>799</v>
      </c>
      <c r="D263" s="58" t="s">
        <v>800</v>
      </c>
      <c r="E263" s="20" t="s">
        <v>801</v>
      </c>
      <c r="F263" s="46" t="s">
        <v>802</v>
      </c>
      <c r="G263" s="18" t="s">
        <v>197</v>
      </c>
      <c r="H263" s="17">
        <v>83197</v>
      </c>
      <c r="I263" s="17">
        <f t="shared" si="26"/>
        <v>0</v>
      </c>
      <c r="J263" s="10">
        <f t="shared" ref="J263" si="49">IF(I263=0, H263-(H263*($I$239/100)), H263-(H263*(I263/100)))</f>
        <v>83197</v>
      </c>
    </row>
    <row r="264" spans="2:10" ht="122.25">
      <c r="B264" s="131">
        <v>219</v>
      </c>
      <c r="C264" s="14" t="s">
        <v>803</v>
      </c>
      <c r="D264" s="58" t="s">
        <v>804</v>
      </c>
      <c r="E264" s="20" t="s">
        <v>805</v>
      </c>
      <c r="F264" s="46" t="s">
        <v>806</v>
      </c>
      <c r="G264" s="18" t="s">
        <v>197</v>
      </c>
      <c r="H264" s="17">
        <v>84592</v>
      </c>
      <c r="I264" s="17">
        <f t="shared" si="26"/>
        <v>0</v>
      </c>
      <c r="J264" s="10">
        <f t="shared" ref="J264" si="50">IF(I264=0, H264-(H264*($I$240/100)), H264-(H264*(I264/100)))</f>
        <v>84592</v>
      </c>
    </row>
    <row r="265" spans="2:10" ht="122.25">
      <c r="B265" s="131">
        <v>220</v>
      </c>
      <c r="C265" s="14" t="s">
        <v>807</v>
      </c>
      <c r="D265" s="58" t="s">
        <v>808</v>
      </c>
      <c r="E265" s="20" t="s">
        <v>809</v>
      </c>
      <c r="F265" s="46" t="s">
        <v>810</v>
      </c>
      <c r="G265" s="18" t="s">
        <v>197</v>
      </c>
      <c r="H265" s="17">
        <v>87896</v>
      </c>
      <c r="I265" s="17">
        <f t="shared" si="26"/>
        <v>0</v>
      </c>
      <c r="J265" s="10">
        <f t="shared" ref="J265" si="51">IF(I265=0, H265-(H265*($I$239/100)), H265-(H265*(I265/100)))</f>
        <v>87896</v>
      </c>
    </row>
    <row r="266" spans="2:10" ht="122.25">
      <c r="B266" s="131">
        <v>221</v>
      </c>
      <c r="C266" s="14" t="s">
        <v>811</v>
      </c>
      <c r="D266" s="58" t="s">
        <v>812</v>
      </c>
      <c r="E266" s="20" t="s">
        <v>813</v>
      </c>
      <c r="F266" s="46" t="s">
        <v>814</v>
      </c>
      <c r="G266" s="18" t="s">
        <v>197</v>
      </c>
      <c r="H266" s="17">
        <v>124936</v>
      </c>
      <c r="I266" s="17">
        <f t="shared" si="26"/>
        <v>0</v>
      </c>
      <c r="J266" s="10">
        <f t="shared" ref="J266" si="52">IF(I266=0, H266-(H266*($I$240/100)), H266-(H266*(I266/100)))</f>
        <v>124936</v>
      </c>
    </row>
    <row r="267" spans="2:10" ht="122.25">
      <c r="B267" s="131">
        <v>222</v>
      </c>
      <c r="C267" s="14" t="s">
        <v>815</v>
      </c>
      <c r="D267" s="58" t="s">
        <v>816</v>
      </c>
      <c r="E267" s="20" t="s">
        <v>817</v>
      </c>
      <c r="F267" s="46" t="s">
        <v>818</v>
      </c>
      <c r="G267" s="18" t="s">
        <v>197</v>
      </c>
      <c r="H267" s="17">
        <v>128375</v>
      </c>
      <c r="I267" s="17">
        <f t="shared" si="26"/>
        <v>0</v>
      </c>
      <c r="J267" s="10">
        <f t="shared" ref="J267" si="53">IF(I267=0, H267-(H267*($I$239/100)), H267-(H267*(I267/100)))</f>
        <v>128375</v>
      </c>
    </row>
    <row r="268" spans="2:10" ht="122.25">
      <c r="B268" s="131">
        <v>223</v>
      </c>
      <c r="C268" s="14" t="s">
        <v>819</v>
      </c>
      <c r="D268" s="58" t="s">
        <v>820</v>
      </c>
      <c r="E268" s="20" t="s">
        <v>821</v>
      </c>
      <c r="F268" s="46" t="s">
        <v>822</v>
      </c>
      <c r="G268" s="18" t="s">
        <v>197</v>
      </c>
      <c r="H268" s="17">
        <v>155598</v>
      </c>
      <c r="I268" s="17">
        <f t="shared" si="26"/>
        <v>0</v>
      </c>
      <c r="J268" s="10">
        <f t="shared" ref="J268" si="54">IF(I268=0, H268-(H268*($I$240/100)), H268-(H268*(I268/100)))</f>
        <v>155598</v>
      </c>
    </row>
    <row r="269" spans="2:10" ht="122.25">
      <c r="B269" s="131">
        <v>224</v>
      </c>
      <c r="C269" s="14" t="s">
        <v>823</v>
      </c>
      <c r="D269" s="58" t="s">
        <v>824</v>
      </c>
      <c r="E269" s="20" t="s">
        <v>825</v>
      </c>
      <c r="F269" s="46" t="s">
        <v>826</v>
      </c>
      <c r="G269" s="18" t="s">
        <v>197</v>
      </c>
      <c r="H269" s="17">
        <v>177570</v>
      </c>
      <c r="I269" s="17">
        <f t="shared" si="26"/>
        <v>0</v>
      </c>
      <c r="J269" s="10">
        <f t="shared" ref="J269" si="55">IF(I269=0, H269-(H269*($I$239/100)), H269-(H269*(I269/100)))</f>
        <v>177570</v>
      </c>
    </row>
    <row r="270" spans="2:10" ht="122.25">
      <c r="B270" s="131">
        <v>225</v>
      </c>
      <c r="C270" s="14" t="s">
        <v>827</v>
      </c>
      <c r="D270" s="58" t="s">
        <v>828</v>
      </c>
      <c r="E270" s="20" t="s">
        <v>829</v>
      </c>
      <c r="F270" s="46" t="s">
        <v>830</v>
      </c>
      <c r="G270" s="18" t="s">
        <v>197</v>
      </c>
      <c r="H270" s="17">
        <v>220692</v>
      </c>
      <c r="I270" s="17">
        <f t="shared" si="26"/>
        <v>0</v>
      </c>
      <c r="J270" s="10">
        <f t="shared" ref="J270" si="56">IF(I270=0, H270-(H270*($I$240/100)), H270-(H270*(I270/100)))</f>
        <v>220692</v>
      </c>
    </row>
    <row r="271" spans="2:10" ht="122.25">
      <c r="B271" s="131">
        <v>226</v>
      </c>
      <c r="C271" s="14" t="s">
        <v>831</v>
      </c>
      <c r="D271" s="21" t="s">
        <v>832</v>
      </c>
      <c r="E271" s="20" t="s">
        <v>833</v>
      </c>
      <c r="F271" s="44" t="s">
        <v>834</v>
      </c>
      <c r="G271" s="18" t="s">
        <v>197</v>
      </c>
      <c r="H271" s="17">
        <v>84103</v>
      </c>
      <c r="I271" s="17">
        <f t="shared" si="26"/>
        <v>0</v>
      </c>
      <c r="J271" s="10">
        <f t="shared" ref="J271" si="57">IF(I271=0, H271-(H271*($I$239/100)), H271-(H271*(I271/100)))</f>
        <v>84103</v>
      </c>
    </row>
    <row r="272" spans="2:10" ht="122.25">
      <c r="B272" s="131">
        <v>227</v>
      </c>
      <c r="C272" s="14" t="s">
        <v>835</v>
      </c>
      <c r="D272" s="21" t="s">
        <v>836</v>
      </c>
      <c r="E272" s="20" t="s">
        <v>837</v>
      </c>
      <c r="F272" s="44" t="s">
        <v>838</v>
      </c>
      <c r="G272" s="18" t="s">
        <v>197</v>
      </c>
      <c r="H272" s="17">
        <v>88947</v>
      </c>
      <c r="I272" s="17">
        <f t="shared" si="26"/>
        <v>0</v>
      </c>
      <c r="J272" s="10">
        <f t="shared" ref="J272" si="58">IF(I272=0, H272-(H272*($I$240/100)), H272-(H272*(I272/100)))</f>
        <v>88947</v>
      </c>
    </row>
    <row r="273" spans="2:10" ht="122.25">
      <c r="B273" s="131">
        <v>228</v>
      </c>
      <c r="C273" s="14" t="s">
        <v>839</v>
      </c>
      <c r="D273" s="21" t="s">
        <v>840</v>
      </c>
      <c r="E273" s="20" t="s">
        <v>841</v>
      </c>
      <c r="F273" s="44" t="s">
        <v>842</v>
      </c>
      <c r="G273" s="18" t="s">
        <v>197</v>
      </c>
      <c r="H273" s="17">
        <v>93792</v>
      </c>
      <c r="I273" s="17">
        <f t="shared" si="26"/>
        <v>0</v>
      </c>
      <c r="J273" s="10">
        <f t="shared" ref="J273" si="59">IF(I273=0, H273-(H273*($I$239/100)), H273-(H273*(I273/100)))</f>
        <v>93792</v>
      </c>
    </row>
    <row r="274" spans="2:10" ht="122.25">
      <c r="B274" s="131">
        <v>229</v>
      </c>
      <c r="C274" s="14" t="s">
        <v>843</v>
      </c>
      <c r="D274" s="21" t="s">
        <v>844</v>
      </c>
      <c r="E274" s="20" t="s">
        <v>845</v>
      </c>
      <c r="F274" s="44" t="s">
        <v>846</v>
      </c>
      <c r="G274" s="18" t="s">
        <v>197</v>
      </c>
      <c r="H274" s="17">
        <v>98246</v>
      </c>
      <c r="I274" s="17">
        <f t="shared" si="26"/>
        <v>0</v>
      </c>
      <c r="J274" s="10">
        <f t="shared" ref="J274" si="60">IF(I274=0, H274-(H274*($I$240/100)), H274-(H274*(I274/100)))</f>
        <v>98246</v>
      </c>
    </row>
    <row r="275" spans="2:10" ht="122.25">
      <c r="B275" s="131">
        <v>230</v>
      </c>
      <c r="C275" s="14" t="s">
        <v>847</v>
      </c>
      <c r="D275" s="21" t="s">
        <v>848</v>
      </c>
      <c r="E275" s="20" t="s">
        <v>849</v>
      </c>
      <c r="F275" s="44" t="s">
        <v>850</v>
      </c>
      <c r="G275" s="18" t="s">
        <v>197</v>
      </c>
      <c r="H275" s="17">
        <v>131836</v>
      </c>
      <c r="I275" s="17">
        <f t="shared" si="26"/>
        <v>0</v>
      </c>
      <c r="J275" s="10">
        <f t="shared" ref="J275" si="61">IF(I275=0, H275-(H275*($I$239/100)), H275-(H275*(I275/100)))</f>
        <v>131836</v>
      </c>
    </row>
    <row r="276" spans="2:10" ht="122.25">
      <c r="B276" s="131">
        <v>231</v>
      </c>
      <c r="C276" s="14" t="s">
        <v>851</v>
      </c>
      <c r="D276" s="21" t="s">
        <v>852</v>
      </c>
      <c r="E276" s="20" t="s">
        <v>853</v>
      </c>
      <c r="F276" s="44" t="s">
        <v>854</v>
      </c>
      <c r="G276" s="18" t="s">
        <v>197</v>
      </c>
      <c r="H276" s="17">
        <v>136425</v>
      </c>
      <c r="I276" s="17">
        <f t="shared" si="26"/>
        <v>0</v>
      </c>
      <c r="J276" s="10">
        <f t="shared" ref="J276" si="62">IF(I276=0, H276-(H276*($I$240/100)), H276-(H276*(I276/100)))</f>
        <v>136425</v>
      </c>
    </row>
    <row r="277" spans="2:10" ht="122.25">
      <c r="B277" s="131">
        <v>232</v>
      </c>
      <c r="C277" s="14" t="s">
        <v>855</v>
      </c>
      <c r="D277" s="58" t="s">
        <v>856</v>
      </c>
      <c r="E277" s="20" t="s">
        <v>857</v>
      </c>
      <c r="F277" s="46" t="s">
        <v>858</v>
      </c>
      <c r="G277" s="18" t="s">
        <v>197</v>
      </c>
      <c r="H277" s="17">
        <v>160198</v>
      </c>
      <c r="I277" s="17">
        <f t="shared" si="26"/>
        <v>0</v>
      </c>
      <c r="J277" s="10">
        <f t="shared" ref="J277" si="63">IF(I277=0, H277-(H277*($I$239/100)), H277-(H277*(I277/100)))</f>
        <v>160198</v>
      </c>
    </row>
    <row r="278" spans="2:10" ht="122.25">
      <c r="B278" s="131">
        <v>233</v>
      </c>
      <c r="C278" s="14" t="s">
        <v>859</v>
      </c>
      <c r="D278" s="58" t="s">
        <v>860</v>
      </c>
      <c r="E278" s="20" t="s">
        <v>861</v>
      </c>
      <c r="F278" s="46" t="s">
        <v>862</v>
      </c>
      <c r="G278" s="18" t="s">
        <v>197</v>
      </c>
      <c r="H278" s="17">
        <v>181020</v>
      </c>
      <c r="I278" s="17">
        <f t="shared" si="26"/>
        <v>0</v>
      </c>
      <c r="J278" s="10">
        <f t="shared" ref="J278" si="64">IF(I278=0, H278-(H278*($I$240/100)), H278-(H278*(I278/100)))</f>
        <v>181020</v>
      </c>
    </row>
    <row r="279" spans="2:10" ht="122.25">
      <c r="B279" s="131">
        <v>234</v>
      </c>
      <c r="C279" s="14" t="s">
        <v>863</v>
      </c>
      <c r="D279" s="58" t="s">
        <v>864</v>
      </c>
      <c r="E279" s="20" t="s">
        <v>865</v>
      </c>
      <c r="F279" s="46" t="s">
        <v>866</v>
      </c>
      <c r="G279" s="18" t="s">
        <v>197</v>
      </c>
      <c r="H279" s="17">
        <v>228742</v>
      </c>
      <c r="I279" s="17">
        <f t="shared" si="26"/>
        <v>0</v>
      </c>
      <c r="J279" s="10">
        <f t="shared" ref="J279" si="65">IF(I279=0, H279-(H279*($I$239/100)), H279-(H279*(I279/100)))</f>
        <v>228742</v>
      </c>
    </row>
    <row r="280" spans="2:10" ht="60">
      <c r="B280" s="131">
        <v>235</v>
      </c>
      <c r="C280" s="14" t="s">
        <v>867</v>
      </c>
      <c r="D280" s="58" t="s">
        <v>868</v>
      </c>
      <c r="E280" s="125" t="s">
        <v>869</v>
      </c>
      <c r="F280" s="46" t="s">
        <v>870</v>
      </c>
      <c r="G280" s="18" t="s">
        <v>197</v>
      </c>
      <c r="H280" s="17">
        <v>82953</v>
      </c>
      <c r="I280" s="17">
        <f t="shared" si="26"/>
        <v>0</v>
      </c>
      <c r="J280" s="10">
        <f t="shared" ref="J280" si="66">IF(I280=0, H280-(H280*($I$240/100)), H280-(H280*(I280/100)))</f>
        <v>82953</v>
      </c>
    </row>
    <row r="281" spans="2:10" ht="60">
      <c r="B281" s="131">
        <v>236</v>
      </c>
      <c r="C281" s="14" t="s">
        <v>871</v>
      </c>
      <c r="D281" s="58" t="s">
        <v>872</v>
      </c>
      <c r="E281" s="125" t="s">
        <v>873</v>
      </c>
      <c r="F281" s="46" t="s">
        <v>874</v>
      </c>
      <c r="G281" s="18" t="s">
        <v>197</v>
      </c>
      <c r="H281" s="17">
        <v>85497</v>
      </c>
      <c r="I281" s="17">
        <f t="shared" si="26"/>
        <v>0</v>
      </c>
      <c r="J281" s="10">
        <f t="shared" ref="J281" si="67">IF(I281=0, H281-(H281*($I$239/100)), H281-(H281*(I281/100)))</f>
        <v>85497</v>
      </c>
    </row>
    <row r="282" spans="2:10" ht="60">
      <c r="B282" s="131">
        <v>237</v>
      </c>
      <c r="C282" s="14" t="s">
        <v>875</v>
      </c>
      <c r="D282" s="58" t="s">
        <v>876</v>
      </c>
      <c r="E282" s="125" t="s">
        <v>877</v>
      </c>
      <c r="F282" s="46" t="s">
        <v>878</v>
      </c>
      <c r="G282" s="18" t="s">
        <v>197</v>
      </c>
      <c r="H282" s="17">
        <v>88042</v>
      </c>
      <c r="I282" s="17">
        <f t="shared" si="26"/>
        <v>0</v>
      </c>
      <c r="J282" s="10">
        <f t="shared" ref="J282" si="68">IF(I282=0, H282-(H282*($I$240/100)), H282-(H282*(I282/100)))</f>
        <v>88042</v>
      </c>
    </row>
    <row r="283" spans="2:10" ht="60">
      <c r="B283" s="131">
        <v>238</v>
      </c>
      <c r="C283" s="14" t="s">
        <v>879</v>
      </c>
      <c r="D283" s="58" t="s">
        <v>880</v>
      </c>
      <c r="E283" s="125" t="s">
        <v>881</v>
      </c>
      <c r="F283" s="46" t="s">
        <v>882</v>
      </c>
      <c r="G283" s="18" t="s">
        <v>197</v>
      </c>
      <c r="H283" s="17">
        <v>90196</v>
      </c>
      <c r="I283" s="17">
        <f t="shared" si="26"/>
        <v>0</v>
      </c>
      <c r="J283" s="10">
        <f t="shared" ref="J283" si="69">IF(I283=0, H283-(H283*($I$239/100)), H283-(H283*(I283/100)))</f>
        <v>90196</v>
      </c>
    </row>
    <row r="284" spans="2:10" ht="60">
      <c r="B284" s="131">
        <v>239</v>
      </c>
      <c r="C284" s="14" t="s">
        <v>883</v>
      </c>
      <c r="D284" s="58" t="s">
        <v>884</v>
      </c>
      <c r="E284" s="125" t="s">
        <v>885</v>
      </c>
      <c r="F284" s="46" t="s">
        <v>886</v>
      </c>
      <c r="G284" s="18" t="s">
        <v>197</v>
      </c>
      <c r="H284" s="17">
        <v>120336</v>
      </c>
      <c r="I284" s="17">
        <f t="shared" si="26"/>
        <v>0</v>
      </c>
      <c r="J284" s="10">
        <f t="shared" ref="J284" si="70">IF(I284=0, H284-(H284*($I$240/100)), H284-(H284*(I284/100)))</f>
        <v>120336</v>
      </c>
    </row>
    <row r="285" spans="2:10" ht="60">
      <c r="B285" s="131">
        <v>240</v>
      </c>
      <c r="C285" s="14" t="s">
        <v>887</v>
      </c>
      <c r="D285" s="58" t="s">
        <v>888</v>
      </c>
      <c r="E285" s="125" t="s">
        <v>889</v>
      </c>
      <c r="F285" s="46" t="s">
        <v>890</v>
      </c>
      <c r="G285" s="18" t="s">
        <v>197</v>
      </c>
      <c r="H285" s="17">
        <v>123775</v>
      </c>
      <c r="I285" s="17">
        <f t="shared" si="26"/>
        <v>0</v>
      </c>
      <c r="J285" s="10">
        <f t="shared" ref="J285" si="71">IF(I285=0, H285-(H285*($I$239/100)), H285-(H285*(I285/100)))</f>
        <v>123775</v>
      </c>
    </row>
    <row r="286" spans="2:10" ht="60">
      <c r="B286" s="131">
        <v>241</v>
      </c>
      <c r="C286" s="14" t="s">
        <v>891</v>
      </c>
      <c r="D286" s="58" t="s">
        <v>892</v>
      </c>
      <c r="E286" s="125" t="s">
        <v>893</v>
      </c>
      <c r="F286" s="46" t="s">
        <v>894</v>
      </c>
      <c r="G286" s="18" t="s">
        <v>197</v>
      </c>
      <c r="H286" s="17">
        <v>154448</v>
      </c>
      <c r="I286" s="17">
        <f t="shared" si="26"/>
        <v>0</v>
      </c>
      <c r="J286" s="10">
        <f>IF(I286=0, H286-(H286*($I$286/100)), H286-(H286*(I286/100)))</f>
        <v>154448</v>
      </c>
    </row>
    <row r="287" spans="2:10" ht="60">
      <c r="B287" s="131">
        <v>242</v>
      </c>
      <c r="C287" s="14" t="s">
        <v>895</v>
      </c>
      <c r="D287" s="58" t="s">
        <v>896</v>
      </c>
      <c r="E287" s="125" t="s">
        <v>897</v>
      </c>
      <c r="F287" s="46" t="s">
        <v>898</v>
      </c>
      <c r="G287" s="18" t="s">
        <v>197</v>
      </c>
      <c r="H287" s="17">
        <v>176420</v>
      </c>
      <c r="I287" s="17">
        <f t="shared" si="26"/>
        <v>0</v>
      </c>
      <c r="J287" s="10">
        <f t="shared" ref="J287" si="72">IF(I287=0, H287-(H287*($I$239/100)), H287-(H287*(I287/100)))</f>
        <v>176420</v>
      </c>
    </row>
    <row r="288" spans="2:10" ht="60">
      <c r="B288" s="131">
        <v>243</v>
      </c>
      <c r="C288" s="14" t="s">
        <v>899</v>
      </c>
      <c r="D288" s="58" t="s">
        <v>900</v>
      </c>
      <c r="E288" s="125" t="s">
        <v>901</v>
      </c>
      <c r="F288" s="46" t="s">
        <v>902</v>
      </c>
      <c r="G288" s="18" t="s">
        <v>197</v>
      </c>
      <c r="H288" s="17">
        <v>220692</v>
      </c>
      <c r="I288" s="17">
        <f t="shared" si="26"/>
        <v>0</v>
      </c>
      <c r="J288" s="10">
        <f t="shared" ref="J288" si="73">IF(I288=0, H288-(H288*($I$240/100)), H288-(H288*(I288/100)))</f>
        <v>220692</v>
      </c>
    </row>
    <row r="289" spans="2:10">
      <c r="D289" s="101"/>
      <c r="I289" s="45"/>
    </row>
    <row r="290" spans="2:10">
      <c r="D290" s="101"/>
      <c r="I290" s="45"/>
    </row>
    <row r="291" spans="2:10" ht="15.75">
      <c r="D291" s="26" t="s">
        <v>903</v>
      </c>
      <c r="E291" s="25"/>
      <c r="F291" s="83"/>
      <c r="H291" s="61"/>
      <c r="I291" s="22" t="s">
        <v>48</v>
      </c>
      <c r="J291" s="187" t="s">
        <v>47</v>
      </c>
    </row>
    <row r="292" spans="2:10" ht="15.75">
      <c r="D292" s="31"/>
      <c r="H292" s="61"/>
      <c r="I292" s="22">
        <v>0</v>
      </c>
      <c r="J292" s="188"/>
    </row>
    <row r="293" spans="2:10">
      <c r="B293" s="131">
        <v>244</v>
      </c>
      <c r="C293" s="14" t="s">
        <v>904</v>
      </c>
      <c r="D293" s="21" t="s">
        <v>905</v>
      </c>
      <c r="E293" s="19" t="s">
        <v>906</v>
      </c>
      <c r="F293" s="178" t="s">
        <v>907</v>
      </c>
      <c r="G293" s="18" t="s">
        <v>225</v>
      </c>
      <c r="H293" s="17">
        <v>1326</v>
      </c>
      <c r="I293" s="57">
        <f>$I$292</f>
        <v>0</v>
      </c>
      <c r="J293" s="10">
        <f>IF(I293=0, H293-(H293*($I$293/100)), H293-(H293*(I293/100)))</f>
        <v>1326</v>
      </c>
    </row>
    <row r="294" spans="2:10">
      <c r="B294" s="131">
        <v>245</v>
      </c>
      <c r="C294" s="14" t="s">
        <v>908</v>
      </c>
      <c r="D294" s="21" t="s">
        <v>909</v>
      </c>
      <c r="E294" s="19" t="s">
        <v>910</v>
      </c>
      <c r="F294" s="178" t="s">
        <v>911</v>
      </c>
      <c r="G294" s="18" t="s">
        <v>225</v>
      </c>
      <c r="H294" s="17">
        <v>1329</v>
      </c>
      <c r="I294" s="57">
        <f t="shared" ref="I294:I314" si="74">$I$292</f>
        <v>0</v>
      </c>
      <c r="J294" s="10">
        <f t="shared" ref="J294:J314" si="75">IF(I294=0, H294-(H294*($I$293/100)), H294-(H294*(I294/100)))</f>
        <v>1329</v>
      </c>
    </row>
    <row r="295" spans="2:10">
      <c r="B295" s="131">
        <v>246</v>
      </c>
      <c r="C295" s="14" t="s">
        <v>912</v>
      </c>
      <c r="D295" s="21" t="s">
        <v>913</v>
      </c>
      <c r="E295" s="21" t="s">
        <v>914</v>
      </c>
      <c r="F295" s="182" t="s">
        <v>915</v>
      </c>
      <c r="G295" s="56" t="s">
        <v>197</v>
      </c>
      <c r="H295" s="17">
        <v>3539</v>
      </c>
      <c r="I295" s="57">
        <f t="shared" si="74"/>
        <v>0</v>
      </c>
      <c r="J295" s="10">
        <f t="shared" si="75"/>
        <v>3539</v>
      </c>
    </row>
    <row r="296" spans="2:10">
      <c r="B296" s="131">
        <v>247</v>
      </c>
      <c r="C296" s="14" t="s">
        <v>916</v>
      </c>
      <c r="D296" s="87" t="s">
        <v>917</v>
      </c>
      <c r="E296" s="19" t="s">
        <v>918</v>
      </c>
      <c r="F296" s="182" t="s">
        <v>919</v>
      </c>
      <c r="G296" s="18" t="s">
        <v>197</v>
      </c>
      <c r="H296" s="17">
        <v>2890</v>
      </c>
      <c r="I296" s="57">
        <f t="shared" si="74"/>
        <v>0</v>
      </c>
      <c r="J296" s="10">
        <f t="shared" si="75"/>
        <v>2890</v>
      </c>
    </row>
    <row r="297" spans="2:10" ht="30">
      <c r="B297" s="131">
        <v>248</v>
      </c>
      <c r="C297" s="14" t="s">
        <v>920</v>
      </c>
      <c r="D297" s="58" t="s">
        <v>921</v>
      </c>
      <c r="E297" s="87" t="s">
        <v>922</v>
      </c>
      <c r="F297" s="178" t="s">
        <v>923</v>
      </c>
      <c r="G297" s="18" t="s">
        <v>197</v>
      </c>
      <c r="H297" s="17">
        <v>914</v>
      </c>
      <c r="I297" s="57">
        <f t="shared" si="74"/>
        <v>0</v>
      </c>
      <c r="J297" s="10">
        <f t="shared" si="75"/>
        <v>914</v>
      </c>
    </row>
    <row r="298" spans="2:10" ht="30">
      <c r="B298" s="131">
        <v>249</v>
      </c>
      <c r="C298" s="14" t="s">
        <v>924</v>
      </c>
      <c r="D298" s="58" t="s">
        <v>925</v>
      </c>
      <c r="E298" s="87" t="s">
        <v>926</v>
      </c>
      <c r="F298" s="178" t="s">
        <v>927</v>
      </c>
      <c r="G298" s="18" t="s">
        <v>197</v>
      </c>
      <c r="H298" s="17">
        <v>914</v>
      </c>
      <c r="I298" s="57">
        <f t="shared" si="74"/>
        <v>0</v>
      </c>
      <c r="J298" s="10">
        <f t="shared" si="75"/>
        <v>914</v>
      </c>
    </row>
    <row r="299" spans="2:10" ht="30">
      <c r="B299" s="131">
        <v>250</v>
      </c>
      <c r="C299" s="14" t="s">
        <v>928</v>
      </c>
      <c r="D299" s="87" t="s">
        <v>929</v>
      </c>
      <c r="E299" s="19" t="s">
        <v>930</v>
      </c>
      <c r="F299" s="182" t="s">
        <v>931</v>
      </c>
      <c r="G299" s="18" t="s">
        <v>197</v>
      </c>
      <c r="H299" s="17">
        <v>1217</v>
      </c>
      <c r="I299" s="57">
        <f t="shared" si="74"/>
        <v>0</v>
      </c>
      <c r="J299" s="10">
        <f t="shared" si="75"/>
        <v>1217</v>
      </c>
    </row>
    <row r="300" spans="2:10">
      <c r="B300" s="131">
        <v>251</v>
      </c>
      <c r="C300" s="14" t="s">
        <v>932</v>
      </c>
      <c r="D300" s="87" t="s">
        <v>933</v>
      </c>
      <c r="E300" s="60" t="s">
        <v>932</v>
      </c>
      <c r="F300" s="178" t="s">
        <v>934</v>
      </c>
      <c r="G300" s="18" t="s">
        <v>197</v>
      </c>
      <c r="H300" s="17">
        <v>226</v>
      </c>
      <c r="I300" s="57">
        <f t="shared" si="74"/>
        <v>0</v>
      </c>
      <c r="J300" s="10">
        <f t="shared" si="75"/>
        <v>226</v>
      </c>
    </row>
    <row r="301" spans="2:10">
      <c r="B301" s="131">
        <v>252</v>
      </c>
      <c r="C301" s="14" t="s">
        <v>935</v>
      </c>
      <c r="D301" s="87" t="s">
        <v>936</v>
      </c>
      <c r="E301" s="60" t="s">
        <v>935</v>
      </c>
      <c r="F301" s="178" t="s">
        <v>937</v>
      </c>
      <c r="G301" s="18" t="s">
        <v>197</v>
      </c>
      <c r="H301" s="17">
        <v>233</v>
      </c>
      <c r="I301" s="57">
        <f t="shared" si="74"/>
        <v>0</v>
      </c>
      <c r="J301" s="10">
        <f t="shared" si="75"/>
        <v>233</v>
      </c>
    </row>
    <row r="302" spans="2:10">
      <c r="B302" s="131">
        <v>253</v>
      </c>
      <c r="C302" s="14" t="s">
        <v>938</v>
      </c>
      <c r="D302" s="58" t="s">
        <v>939</v>
      </c>
      <c r="E302" s="95" t="s">
        <v>940</v>
      </c>
      <c r="F302" s="46" t="s">
        <v>941</v>
      </c>
      <c r="G302" s="89" t="s">
        <v>197</v>
      </c>
      <c r="H302" s="17">
        <v>605</v>
      </c>
      <c r="I302" s="57">
        <f t="shared" si="74"/>
        <v>0</v>
      </c>
      <c r="J302" s="10">
        <f t="shared" si="75"/>
        <v>605</v>
      </c>
    </row>
    <row r="303" spans="2:10" ht="30">
      <c r="B303" s="131">
        <v>254</v>
      </c>
      <c r="C303" s="14" t="s">
        <v>942</v>
      </c>
      <c r="D303" s="58" t="s">
        <v>943</v>
      </c>
      <c r="E303" s="95" t="s">
        <v>944</v>
      </c>
      <c r="F303" s="44" t="s">
        <v>945</v>
      </c>
      <c r="G303" s="89" t="s">
        <v>225</v>
      </c>
      <c r="H303" s="17">
        <v>11123</v>
      </c>
      <c r="I303" s="57">
        <f t="shared" si="74"/>
        <v>0</v>
      </c>
      <c r="J303" s="10">
        <f t="shared" si="75"/>
        <v>11123</v>
      </c>
    </row>
    <row r="304" spans="2:10" ht="30">
      <c r="B304" s="131">
        <v>255</v>
      </c>
      <c r="C304" s="14" t="s">
        <v>946</v>
      </c>
      <c r="D304" s="58" t="s">
        <v>947</v>
      </c>
      <c r="E304" s="95" t="s">
        <v>948</v>
      </c>
      <c r="F304" s="44" t="s">
        <v>949</v>
      </c>
      <c r="G304" s="89" t="s">
        <v>225</v>
      </c>
      <c r="H304" s="17">
        <v>12200</v>
      </c>
      <c r="I304" s="57">
        <f t="shared" si="74"/>
        <v>0</v>
      </c>
      <c r="J304" s="10">
        <f t="shared" si="75"/>
        <v>12200</v>
      </c>
    </row>
    <row r="305" spans="2:10" ht="30">
      <c r="B305" s="131">
        <v>256</v>
      </c>
      <c r="C305" s="14" t="s">
        <v>950</v>
      </c>
      <c r="D305" s="58" t="s">
        <v>951</v>
      </c>
      <c r="E305" s="95" t="s">
        <v>952</v>
      </c>
      <c r="F305" s="44" t="s">
        <v>953</v>
      </c>
      <c r="G305" s="89" t="s">
        <v>225</v>
      </c>
      <c r="H305" s="17">
        <v>13545</v>
      </c>
      <c r="I305" s="57">
        <f t="shared" si="74"/>
        <v>0</v>
      </c>
      <c r="J305" s="10">
        <f t="shared" si="75"/>
        <v>13545</v>
      </c>
    </row>
    <row r="306" spans="2:10" ht="30">
      <c r="B306" s="131">
        <v>257</v>
      </c>
      <c r="C306" s="14" t="s">
        <v>954</v>
      </c>
      <c r="D306" s="58" t="s">
        <v>955</v>
      </c>
      <c r="E306" s="95" t="s">
        <v>956</v>
      </c>
      <c r="F306" s="44" t="s">
        <v>957</v>
      </c>
      <c r="G306" s="89" t="s">
        <v>225</v>
      </c>
      <c r="H306" s="17">
        <v>14622</v>
      </c>
      <c r="I306" s="57">
        <f t="shared" si="74"/>
        <v>0</v>
      </c>
      <c r="J306" s="10">
        <f t="shared" si="75"/>
        <v>14622</v>
      </c>
    </row>
    <row r="307" spans="2:10">
      <c r="B307" s="131">
        <v>258</v>
      </c>
      <c r="C307" s="111" t="s">
        <v>958</v>
      </c>
      <c r="D307" s="93" t="s">
        <v>959</v>
      </c>
      <c r="E307" s="19" t="s">
        <v>960</v>
      </c>
      <c r="F307" s="184" t="s">
        <v>961</v>
      </c>
      <c r="G307" s="89" t="s">
        <v>197</v>
      </c>
      <c r="H307" s="17">
        <v>752</v>
      </c>
      <c r="I307" s="57">
        <f t="shared" si="74"/>
        <v>0</v>
      </c>
      <c r="J307" s="10">
        <f t="shared" si="75"/>
        <v>752</v>
      </c>
    </row>
    <row r="308" spans="2:10">
      <c r="B308" s="131">
        <v>259</v>
      </c>
      <c r="C308" s="111" t="s">
        <v>962</v>
      </c>
      <c r="D308" s="93" t="s">
        <v>963</v>
      </c>
      <c r="E308" s="19" t="s">
        <v>964</v>
      </c>
      <c r="F308" s="184" t="s">
        <v>965</v>
      </c>
      <c r="G308" s="89" t="s">
        <v>197</v>
      </c>
      <c r="H308" s="17">
        <v>765</v>
      </c>
      <c r="I308" s="57">
        <f t="shared" si="74"/>
        <v>0</v>
      </c>
      <c r="J308" s="10">
        <f t="shared" si="75"/>
        <v>765</v>
      </c>
    </row>
    <row r="309" spans="2:10">
      <c r="B309" s="131">
        <v>260</v>
      </c>
      <c r="C309" s="111" t="s">
        <v>966</v>
      </c>
      <c r="D309" s="93" t="s">
        <v>967</v>
      </c>
      <c r="E309" s="19" t="s">
        <v>968</v>
      </c>
      <c r="F309" s="184" t="s">
        <v>969</v>
      </c>
      <c r="G309" s="89" t="s">
        <v>197</v>
      </c>
      <c r="H309" s="17">
        <v>775</v>
      </c>
      <c r="I309" s="57">
        <f t="shared" si="74"/>
        <v>0</v>
      </c>
      <c r="J309" s="10">
        <f t="shared" si="75"/>
        <v>775</v>
      </c>
    </row>
    <row r="310" spans="2:10">
      <c r="B310" s="131">
        <v>261</v>
      </c>
      <c r="C310" s="111" t="s">
        <v>970</v>
      </c>
      <c r="D310" s="93" t="s">
        <v>971</v>
      </c>
      <c r="E310" s="19" t="s">
        <v>972</v>
      </c>
      <c r="F310" s="184" t="s">
        <v>973</v>
      </c>
      <c r="G310" s="89" t="s">
        <v>197</v>
      </c>
      <c r="H310" s="17">
        <v>839</v>
      </c>
      <c r="I310" s="57">
        <f t="shared" si="74"/>
        <v>0</v>
      </c>
      <c r="J310" s="10">
        <f t="shared" si="75"/>
        <v>839</v>
      </c>
    </row>
    <row r="311" spans="2:10" ht="30">
      <c r="B311" s="131">
        <v>262</v>
      </c>
      <c r="C311" s="111" t="s">
        <v>974</v>
      </c>
      <c r="D311" s="59" t="s">
        <v>975</v>
      </c>
      <c r="E311" s="19" t="s">
        <v>976</v>
      </c>
      <c r="F311" s="184" t="s">
        <v>977</v>
      </c>
      <c r="G311" s="89" t="s">
        <v>197</v>
      </c>
      <c r="H311" s="17">
        <v>2193</v>
      </c>
      <c r="I311" s="57">
        <f t="shared" si="74"/>
        <v>0</v>
      </c>
      <c r="J311" s="10">
        <f t="shared" si="75"/>
        <v>2193</v>
      </c>
    </row>
    <row r="312" spans="2:10" ht="30">
      <c r="B312" s="131">
        <v>263</v>
      </c>
      <c r="C312" s="111" t="s">
        <v>978</v>
      </c>
      <c r="D312" s="59" t="s">
        <v>979</v>
      </c>
      <c r="E312" s="19" t="s">
        <v>980</v>
      </c>
      <c r="F312" s="184" t="s">
        <v>981</v>
      </c>
      <c r="G312" s="89" t="s">
        <v>197</v>
      </c>
      <c r="H312" s="17">
        <v>2393</v>
      </c>
      <c r="I312" s="57">
        <f t="shared" si="74"/>
        <v>0</v>
      </c>
      <c r="J312" s="10">
        <f t="shared" si="75"/>
        <v>2393</v>
      </c>
    </row>
    <row r="313" spans="2:10">
      <c r="B313" s="131">
        <v>264</v>
      </c>
      <c r="C313" s="111" t="s">
        <v>982</v>
      </c>
      <c r="D313" s="21" t="s">
        <v>983</v>
      </c>
      <c r="E313" s="21" t="s">
        <v>984</v>
      </c>
      <c r="F313" s="182" t="s">
        <v>985</v>
      </c>
      <c r="G313" s="56" t="s">
        <v>197</v>
      </c>
      <c r="H313" s="17">
        <v>3077</v>
      </c>
      <c r="I313" s="57">
        <f t="shared" si="74"/>
        <v>0</v>
      </c>
      <c r="J313" s="10">
        <f t="shared" si="75"/>
        <v>3077</v>
      </c>
    </row>
    <row r="314" spans="2:10">
      <c r="B314" s="131">
        <v>265</v>
      </c>
      <c r="C314" s="111" t="s">
        <v>986</v>
      </c>
      <c r="D314" s="93" t="s">
        <v>987</v>
      </c>
      <c r="E314" s="60" t="s">
        <v>988</v>
      </c>
      <c r="F314" s="169" t="s">
        <v>989</v>
      </c>
      <c r="G314" s="56" t="s">
        <v>197</v>
      </c>
      <c r="H314" s="17">
        <v>794</v>
      </c>
      <c r="I314" s="57">
        <f t="shared" si="74"/>
        <v>0</v>
      </c>
      <c r="J314" s="10">
        <f t="shared" si="75"/>
        <v>794</v>
      </c>
    </row>
    <row r="315" spans="2:10" s="45" customFormat="1">
      <c r="B315" s="139"/>
      <c r="C315" s="172"/>
      <c r="D315" s="161"/>
      <c r="E315" s="160"/>
      <c r="F315" s="162"/>
      <c r="G315" s="163"/>
      <c r="H315" s="39"/>
      <c r="I315" s="164"/>
      <c r="J315" s="53"/>
    </row>
    <row r="316" spans="2:10">
      <c r="D316" s="101"/>
      <c r="I316" s="45"/>
    </row>
    <row r="317" spans="2:10" ht="15.75">
      <c r="D317" s="26" t="s">
        <v>990</v>
      </c>
      <c r="E317" s="25"/>
      <c r="F317" s="83"/>
      <c r="H317" s="61"/>
      <c r="I317" s="22" t="s">
        <v>48</v>
      </c>
      <c r="J317" s="187" t="s">
        <v>47</v>
      </c>
    </row>
    <row r="318" spans="2:10" ht="15.75">
      <c r="D318" s="31"/>
      <c r="H318" s="61"/>
      <c r="I318" s="22">
        <v>0</v>
      </c>
      <c r="J318" s="188"/>
    </row>
    <row r="319" spans="2:10" ht="45">
      <c r="B319" s="131">
        <v>266</v>
      </c>
      <c r="C319" s="14" t="s">
        <v>991</v>
      </c>
      <c r="D319" s="21" t="s">
        <v>992</v>
      </c>
      <c r="E319" s="21" t="s">
        <v>993</v>
      </c>
      <c r="F319" s="182" t="s">
        <v>994</v>
      </c>
      <c r="G319" s="56" t="s">
        <v>225</v>
      </c>
      <c r="H319" s="17">
        <v>512</v>
      </c>
      <c r="I319" s="57">
        <f>$I$318</f>
        <v>0</v>
      </c>
      <c r="J319" s="10">
        <f t="shared" ref="J319:J326" si="76">IF(I319=0, H319-(H319*($I$297/100)), H319-(H319*(I319/100)))</f>
        <v>512</v>
      </c>
    </row>
    <row r="320" spans="2:10" ht="30">
      <c r="B320" s="131">
        <v>267</v>
      </c>
      <c r="C320" s="14" t="s">
        <v>995</v>
      </c>
      <c r="D320" s="58" t="s">
        <v>996</v>
      </c>
      <c r="E320" s="21" t="s">
        <v>997</v>
      </c>
      <c r="F320" s="182" t="s">
        <v>998</v>
      </c>
      <c r="G320" s="56" t="s">
        <v>197</v>
      </c>
      <c r="H320" s="69" t="s">
        <v>255</v>
      </c>
      <c r="I320" s="103" t="s">
        <v>255</v>
      </c>
      <c r="J320" s="70" t="s">
        <v>255</v>
      </c>
    </row>
    <row r="321" spans="2:10">
      <c r="B321" s="131">
        <v>268</v>
      </c>
      <c r="C321" s="14" t="s">
        <v>999</v>
      </c>
      <c r="D321" s="21" t="s">
        <v>1000</v>
      </c>
      <c r="E321" s="21" t="s">
        <v>1001</v>
      </c>
      <c r="F321" s="182" t="s">
        <v>1002</v>
      </c>
      <c r="G321" s="56" t="s">
        <v>197</v>
      </c>
      <c r="H321" s="17">
        <v>126</v>
      </c>
      <c r="I321" s="57">
        <f>$I$318</f>
        <v>0</v>
      </c>
      <c r="J321" s="10">
        <f t="shared" si="76"/>
        <v>126</v>
      </c>
    </row>
    <row r="322" spans="2:10" ht="45">
      <c r="B322" s="131">
        <v>269</v>
      </c>
      <c r="C322" s="14" t="s">
        <v>1003</v>
      </c>
      <c r="D322" s="21" t="s">
        <v>1004</v>
      </c>
      <c r="E322" s="21" t="s">
        <v>1005</v>
      </c>
      <c r="F322" s="182" t="s">
        <v>1006</v>
      </c>
      <c r="G322" s="56" t="s">
        <v>225</v>
      </c>
      <c r="H322" s="17">
        <v>525</v>
      </c>
      <c r="I322" s="57">
        <f>$I$318</f>
        <v>0</v>
      </c>
      <c r="J322" s="10">
        <f t="shared" si="76"/>
        <v>525</v>
      </c>
    </row>
    <row r="323" spans="2:10" ht="30">
      <c r="B323" s="131">
        <v>270</v>
      </c>
      <c r="C323" s="14" t="s">
        <v>1007</v>
      </c>
      <c r="D323" s="58" t="s">
        <v>1008</v>
      </c>
      <c r="E323" s="21" t="s">
        <v>1009</v>
      </c>
      <c r="F323" s="182" t="s">
        <v>1010</v>
      </c>
      <c r="G323" s="56" t="s">
        <v>197</v>
      </c>
      <c r="H323" s="69" t="s">
        <v>255</v>
      </c>
      <c r="I323" s="103" t="s">
        <v>255</v>
      </c>
      <c r="J323" s="70" t="s">
        <v>255</v>
      </c>
    </row>
    <row r="324" spans="2:10">
      <c r="B324" s="131">
        <v>271</v>
      </c>
      <c r="C324" s="14" t="s">
        <v>1011</v>
      </c>
      <c r="D324" s="21" t="s">
        <v>1012</v>
      </c>
      <c r="E324" s="21" t="s">
        <v>1013</v>
      </c>
      <c r="F324" s="182" t="s">
        <v>1014</v>
      </c>
      <c r="G324" s="56" t="s">
        <v>197</v>
      </c>
      <c r="H324" s="17">
        <v>126</v>
      </c>
      <c r="I324" s="57">
        <f>$I$318</f>
        <v>0</v>
      </c>
      <c r="J324" s="10">
        <f t="shared" si="76"/>
        <v>126</v>
      </c>
    </row>
    <row r="325" spans="2:10" ht="45">
      <c r="B325" s="131">
        <v>272</v>
      </c>
      <c r="C325" s="14" t="s">
        <v>1015</v>
      </c>
      <c r="D325" s="58" t="s">
        <v>1016</v>
      </c>
      <c r="E325" s="21" t="s">
        <v>1017</v>
      </c>
      <c r="F325" s="46" t="s">
        <v>1018</v>
      </c>
      <c r="G325" s="56" t="s">
        <v>197</v>
      </c>
      <c r="H325" s="17">
        <v>256</v>
      </c>
      <c r="I325" s="57">
        <f>$I$318</f>
        <v>0</v>
      </c>
      <c r="J325" s="10">
        <f t="shared" si="76"/>
        <v>256</v>
      </c>
    </row>
    <row r="326" spans="2:10">
      <c r="B326" s="131">
        <v>273</v>
      </c>
      <c r="C326" s="14" t="s">
        <v>1019</v>
      </c>
      <c r="D326" s="87" t="s">
        <v>1020</v>
      </c>
      <c r="E326" s="19" t="s">
        <v>1021</v>
      </c>
      <c r="F326" s="182" t="s">
        <v>1022</v>
      </c>
      <c r="G326" s="18" t="s">
        <v>225</v>
      </c>
      <c r="H326" s="17">
        <v>271</v>
      </c>
      <c r="I326" s="57">
        <f>$I$318</f>
        <v>0</v>
      </c>
      <c r="J326" s="10">
        <f t="shared" si="76"/>
        <v>271</v>
      </c>
    </row>
    <row r="327" spans="2:10" ht="30">
      <c r="B327" s="131">
        <v>274</v>
      </c>
      <c r="C327" s="14" t="s">
        <v>1023</v>
      </c>
      <c r="D327" s="87" t="s">
        <v>1024</v>
      </c>
      <c r="E327" s="19" t="s">
        <v>1025</v>
      </c>
      <c r="F327" s="46" t="s">
        <v>1026</v>
      </c>
      <c r="G327" s="18" t="s">
        <v>197</v>
      </c>
      <c r="H327" s="69" t="s">
        <v>255</v>
      </c>
      <c r="I327" s="103" t="s">
        <v>255</v>
      </c>
      <c r="J327" s="70" t="s">
        <v>255</v>
      </c>
    </row>
    <row r="328" spans="2:10" ht="32.25">
      <c r="B328" s="131">
        <v>275</v>
      </c>
      <c r="C328" s="14" t="s">
        <v>1027</v>
      </c>
      <c r="D328" s="58" t="s">
        <v>1028</v>
      </c>
      <c r="E328" s="95" t="s">
        <v>1029</v>
      </c>
      <c r="F328" s="44" t="s">
        <v>1030</v>
      </c>
      <c r="G328" s="89" t="s">
        <v>225</v>
      </c>
      <c r="H328" s="17">
        <v>110</v>
      </c>
      <c r="I328" s="57">
        <f>$I$318</f>
        <v>0</v>
      </c>
      <c r="J328" s="10">
        <f t="shared" ref="J328:J360" si="77">IF(I328=0, H328-(H328*($I$297/100)), H328-(H328*(I328/100)))</f>
        <v>110</v>
      </c>
    </row>
    <row r="329" spans="2:10" ht="47.25">
      <c r="B329" s="131">
        <v>276</v>
      </c>
      <c r="C329" s="14" t="s">
        <v>1031</v>
      </c>
      <c r="D329" s="58" t="s">
        <v>1032</v>
      </c>
      <c r="E329" s="95" t="s">
        <v>1033</v>
      </c>
      <c r="F329" s="142" t="s">
        <v>1034</v>
      </c>
      <c r="G329" s="89" t="s">
        <v>225</v>
      </c>
      <c r="H329" s="17">
        <v>159</v>
      </c>
      <c r="I329" s="57">
        <f t="shared" ref="I329:I362" si="78">$I$318</f>
        <v>0</v>
      </c>
      <c r="J329" s="10">
        <f t="shared" si="77"/>
        <v>159</v>
      </c>
    </row>
    <row r="330" spans="2:10" ht="32.25">
      <c r="B330" s="131">
        <v>277</v>
      </c>
      <c r="C330" s="14" t="s">
        <v>1035</v>
      </c>
      <c r="D330" s="58" t="s">
        <v>1036</v>
      </c>
      <c r="E330" s="95" t="s">
        <v>1037</v>
      </c>
      <c r="F330" s="185" t="s">
        <v>1038</v>
      </c>
      <c r="G330" s="89" t="s">
        <v>225</v>
      </c>
      <c r="H330" s="17">
        <v>155</v>
      </c>
      <c r="I330" s="57">
        <f t="shared" si="78"/>
        <v>0</v>
      </c>
      <c r="J330" s="10">
        <f t="shared" si="77"/>
        <v>155</v>
      </c>
    </row>
    <row r="331" spans="2:10" ht="32.25">
      <c r="B331" s="131">
        <v>278</v>
      </c>
      <c r="C331" s="14" t="s">
        <v>1039</v>
      </c>
      <c r="D331" s="58" t="s">
        <v>1040</v>
      </c>
      <c r="E331" s="95" t="s">
        <v>1041</v>
      </c>
      <c r="F331" s="142" t="s">
        <v>1042</v>
      </c>
      <c r="G331" s="89" t="s">
        <v>225</v>
      </c>
      <c r="H331" s="17">
        <v>195</v>
      </c>
      <c r="I331" s="57">
        <f t="shared" si="78"/>
        <v>0</v>
      </c>
      <c r="J331" s="10">
        <f t="shared" si="77"/>
        <v>195</v>
      </c>
    </row>
    <row r="332" spans="2:10" ht="32.25">
      <c r="B332" s="131">
        <v>279</v>
      </c>
      <c r="C332" s="14" t="s">
        <v>1043</v>
      </c>
      <c r="D332" s="58" t="s">
        <v>1044</v>
      </c>
      <c r="E332" s="95" t="s">
        <v>1045</v>
      </c>
      <c r="F332" s="142" t="s">
        <v>1046</v>
      </c>
      <c r="G332" s="89" t="s">
        <v>225</v>
      </c>
      <c r="H332" s="17">
        <v>212</v>
      </c>
      <c r="I332" s="57">
        <f t="shared" si="78"/>
        <v>0</v>
      </c>
      <c r="J332" s="10">
        <f t="shared" si="77"/>
        <v>212</v>
      </c>
    </row>
    <row r="333" spans="2:10" ht="47.25">
      <c r="B333" s="131">
        <v>280</v>
      </c>
      <c r="C333" s="14" t="s">
        <v>1047</v>
      </c>
      <c r="D333" s="58" t="s">
        <v>1048</v>
      </c>
      <c r="E333" s="95" t="s">
        <v>1049</v>
      </c>
      <c r="F333" s="142" t="s">
        <v>1050</v>
      </c>
      <c r="G333" s="89" t="s">
        <v>225</v>
      </c>
      <c r="H333" s="17">
        <v>260</v>
      </c>
      <c r="I333" s="57">
        <f t="shared" si="78"/>
        <v>0</v>
      </c>
      <c r="J333" s="10">
        <f t="shared" si="77"/>
        <v>260</v>
      </c>
    </row>
    <row r="334" spans="2:10" ht="32.25">
      <c r="B334" s="131">
        <v>281</v>
      </c>
      <c r="C334" s="14" t="s">
        <v>1051</v>
      </c>
      <c r="D334" s="58" t="s">
        <v>1052</v>
      </c>
      <c r="E334" s="95" t="s">
        <v>1053</v>
      </c>
      <c r="F334" s="142" t="s">
        <v>1054</v>
      </c>
      <c r="G334" s="89" t="s">
        <v>225</v>
      </c>
      <c r="H334" s="17">
        <v>270</v>
      </c>
      <c r="I334" s="57">
        <f t="shared" si="78"/>
        <v>0</v>
      </c>
      <c r="J334" s="10">
        <f t="shared" si="77"/>
        <v>270</v>
      </c>
    </row>
    <row r="335" spans="2:10" ht="32.25">
      <c r="B335" s="131">
        <v>282</v>
      </c>
      <c r="C335" s="14" t="s">
        <v>1055</v>
      </c>
      <c r="D335" s="58" t="s">
        <v>1056</v>
      </c>
      <c r="E335" s="95" t="s">
        <v>1057</v>
      </c>
      <c r="F335" s="142" t="s">
        <v>1058</v>
      </c>
      <c r="G335" s="89" t="s">
        <v>225</v>
      </c>
      <c r="H335" s="17">
        <v>463</v>
      </c>
      <c r="I335" s="57">
        <f t="shared" si="78"/>
        <v>0</v>
      </c>
      <c r="J335" s="10">
        <f t="shared" si="77"/>
        <v>463</v>
      </c>
    </row>
    <row r="336" spans="2:10" ht="32.25">
      <c r="B336" s="131">
        <v>283</v>
      </c>
      <c r="C336" s="14" t="s">
        <v>1059</v>
      </c>
      <c r="D336" s="58" t="s">
        <v>1060</v>
      </c>
      <c r="E336" s="95" t="s">
        <v>1061</v>
      </c>
      <c r="F336" s="142" t="s">
        <v>1062</v>
      </c>
      <c r="G336" s="89" t="s">
        <v>225</v>
      </c>
      <c r="H336" s="17">
        <v>534</v>
      </c>
      <c r="I336" s="57">
        <f t="shared" si="78"/>
        <v>0</v>
      </c>
      <c r="J336" s="10">
        <f t="shared" si="77"/>
        <v>534</v>
      </c>
    </row>
    <row r="337" spans="2:10" ht="47.25">
      <c r="B337" s="131">
        <v>284</v>
      </c>
      <c r="C337" s="14" t="s">
        <v>1063</v>
      </c>
      <c r="D337" s="58" t="s">
        <v>1064</v>
      </c>
      <c r="E337" s="95" t="s">
        <v>1065</v>
      </c>
      <c r="F337" s="142" t="s">
        <v>1066</v>
      </c>
      <c r="G337" s="89" t="s">
        <v>225</v>
      </c>
      <c r="H337" s="17">
        <v>584</v>
      </c>
      <c r="I337" s="57">
        <f t="shared" si="78"/>
        <v>0</v>
      </c>
      <c r="J337" s="10">
        <f t="shared" si="77"/>
        <v>584</v>
      </c>
    </row>
    <row r="338" spans="2:10" ht="32.25">
      <c r="B338" s="131">
        <v>285</v>
      </c>
      <c r="C338" s="14" t="s">
        <v>1067</v>
      </c>
      <c r="D338" s="58" t="s">
        <v>1068</v>
      </c>
      <c r="E338" s="95" t="s">
        <v>1069</v>
      </c>
      <c r="F338" s="142" t="s">
        <v>1070</v>
      </c>
      <c r="G338" s="89" t="s">
        <v>225</v>
      </c>
      <c r="H338" s="17">
        <v>902</v>
      </c>
      <c r="I338" s="57">
        <f t="shared" si="78"/>
        <v>0</v>
      </c>
      <c r="J338" s="10">
        <f t="shared" si="77"/>
        <v>902</v>
      </c>
    </row>
    <row r="339" spans="2:10" ht="32.25">
      <c r="B339" s="131">
        <v>286</v>
      </c>
      <c r="C339" s="14" t="s">
        <v>1071</v>
      </c>
      <c r="D339" s="58" t="s">
        <v>1072</v>
      </c>
      <c r="E339" s="95" t="s">
        <v>1073</v>
      </c>
      <c r="F339" s="142" t="s">
        <v>1074</v>
      </c>
      <c r="G339" s="89" t="s">
        <v>225</v>
      </c>
      <c r="H339" s="17">
        <v>904</v>
      </c>
      <c r="I339" s="57">
        <f t="shared" si="78"/>
        <v>0</v>
      </c>
      <c r="J339" s="10">
        <f t="shared" si="77"/>
        <v>904</v>
      </c>
    </row>
    <row r="340" spans="2:10" ht="32.25">
      <c r="B340" s="131">
        <v>287</v>
      </c>
      <c r="C340" s="14" t="s">
        <v>1075</v>
      </c>
      <c r="D340" s="58" t="s">
        <v>1076</v>
      </c>
      <c r="E340" s="95" t="s">
        <v>1077</v>
      </c>
      <c r="F340" s="142" t="s">
        <v>1078</v>
      </c>
      <c r="G340" s="89" t="s">
        <v>225</v>
      </c>
      <c r="H340" s="17">
        <v>672</v>
      </c>
      <c r="I340" s="57">
        <f t="shared" si="78"/>
        <v>0</v>
      </c>
      <c r="J340" s="10">
        <f t="shared" si="77"/>
        <v>672</v>
      </c>
    </row>
    <row r="341" spans="2:10" ht="47.25">
      <c r="B341" s="131">
        <v>288</v>
      </c>
      <c r="C341" s="14" t="s">
        <v>1079</v>
      </c>
      <c r="D341" s="58" t="s">
        <v>1080</v>
      </c>
      <c r="E341" s="95" t="s">
        <v>1081</v>
      </c>
      <c r="F341" s="142" t="s">
        <v>1082</v>
      </c>
      <c r="G341" s="89" t="s">
        <v>225</v>
      </c>
      <c r="H341" s="17">
        <v>720</v>
      </c>
      <c r="I341" s="57">
        <f t="shared" si="78"/>
        <v>0</v>
      </c>
      <c r="J341" s="10">
        <f t="shared" si="77"/>
        <v>720</v>
      </c>
    </row>
    <row r="342" spans="2:10" ht="32.25">
      <c r="B342" s="131">
        <v>289</v>
      </c>
      <c r="C342" s="14" t="s">
        <v>1083</v>
      </c>
      <c r="D342" s="58" t="s">
        <v>1084</v>
      </c>
      <c r="E342" s="95" t="s">
        <v>1085</v>
      </c>
      <c r="F342" s="142" t="s">
        <v>1086</v>
      </c>
      <c r="G342" s="89" t="s">
        <v>225</v>
      </c>
      <c r="H342" s="17">
        <v>1060</v>
      </c>
      <c r="I342" s="57">
        <f t="shared" si="78"/>
        <v>0</v>
      </c>
      <c r="J342" s="10">
        <f t="shared" si="77"/>
        <v>1060</v>
      </c>
    </row>
    <row r="343" spans="2:10" ht="32.25">
      <c r="B343" s="131">
        <v>290</v>
      </c>
      <c r="C343" s="14" t="s">
        <v>1087</v>
      </c>
      <c r="D343" s="58" t="s">
        <v>1088</v>
      </c>
      <c r="E343" s="95" t="s">
        <v>1089</v>
      </c>
      <c r="F343" s="142" t="s">
        <v>1090</v>
      </c>
      <c r="G343" s="89" t="s">
        <v>225</v>
      </c>
      <c r="H343" s="17">
        <v>1062</v>
      </c>
      <c r="I343" s="57">
        <f t="shared" si="78"/>
        <v>0</v>
      </c>
      <c r="J343" s="10">
        <f t="shared" si="77"/>
        <v>1062</v>
      </c>
    </row>
    <row r="344" spans="2:10" ht="32.25">
      <c r="B344" s="131">
        <v>291</v>
      </c>
      <c r="C344" s="14" t="s">
        <v>1091</v>
      </c>
      <c r="D344" s="58" t="s">
        <v>1092</v>
      </c>
      <c r="E344" s="95" t="s">
        <v>1093</v>
      </c>
      <c r="F344" s="142" t="s">
        <v>1094</v>
      </c>
      <c r="G344" s="89" t="s">
        <v>225</v>
      </c>
      <c r="H344" s="17">
        <v>1177</v>
      </c>
      <c r="I344" s="57">
        <f t="shared" si="78"/>
        <v>0</v>
      </c>
      <c r="J344" s="10">
        <f t="shared" si="77"/>
        <v>1177</v>
      </c>
    </row>
    <row r="345" spans="2:10" ht="47.25">
      <c r="B345" s="131">
        <v>292</v>
      </c>
      <c r="C345" s="14" t="s">
        <v>1095</v>
      </c>
      <c r="D345" s="58" t="s">
        <v>1096</v>
      </c>
      <c r="E345" s="95" t="s">
        <v>1097</v>
      </c>
      <c r="F345" s="142" t="s">
        <v>1098</v>
      </c>
      <c r="G345" s="89" t="s">
        <v>225</v>
      </c>
      <c r="H345" s="17">
        <v>1432</v>
      </c>
      <c r="I345" s="57">
        <f t="shared" si="78"/>
        <v>0</v>
      </c>
      <c r="J345" s="10">
        <f t="shared" si="77"/>
        <v>1432</v>
      </c>
    </row>
    <row r="346" spans="2:10" ht="32.25">
      <c r="B346" s="131">
        <v>293</v>
      </c>
      <c r="C346" s="14" t="s">
        <v>1099</v>
      </c>
      <c r="D346" s="58" t="s">
        <v>1100</v>
      </c>
      <c r="E346" s="95" t="s">
        <v>1101</v>
      </c>
      <c r="F346" s="142" t="s">
        <v>1102</v>
      </c>
      <c r="G346" s="89" t="s">
        <v>225</v>
      </c>
      <c r="H346" s="17">
        <v>1458</v>
      </c>
      <c r="I346" s="57">
        <f t="shared" si="78"/>
        <v>0</v>
      </c>
      <c r="J346" s="10">
        <f t="shared" si="77"/>
        <v>1458</v>
      </c>
    </row>
    <row r="347" spans="2:10" ht="32.25">
      <c r="B347" s="131">
        <v>294</v>
      </c>
      <c r="C347" s="14" t="s">
        <v>1103</v>
      </c>
      <c r="D347" s="58" t="s">
        <v>1104</v>
      </c>
      <c r="E347" s="95" t="s">
        <v>1105</v>
      </c>
      <c r="F347" s="142" t="s">
        <v>1106</v>
      </c>
      <c r="G347" s="89" t="s">
        <v>225</v>
      </c>
      <c r="H347" s="17">
        <v>1782</v>
      </c>
      <c r="I347" s="57">
        <f t="shared" si="78"/>
        <v>0</v>
      </c>
      <c r="J347" s="10">
        <f t="shared" si="77"/>
        <v>1782</v>
      </c>
    </row>
    <row r="348" spans="2:10" ht="32.25">
      <c r="B348" s="131">
        <v>295</v>
      </c>
      <c r="C348" s="14" t="s">
        <v>1107</v>
      </c>
      <c r="D348" s="58" t="s">
        <v>1108</v>
      </c>
      <c r="E348" s="95" t="s">
        <v>1109</v>
      </c>
      <c r="F348" s="186" t="s">
        <v>1110</v>
      </c>
      <c r="G348" s="89" t="s">
        <v>197</v>
      </c>
      <c r="H348" s="17">
        <v>7176</v>
      </c>
      <c r="I348" s="57">
        <f t="shared" si="78"/>
        <v>0</v>
      </c>
      <c r="J348" s="10">
        <f t="shared" si="77"/>
        <v>7176</v>
      </c>
    </row>
    <row r="349" spans="2:10" ht="32.25">
      <c r="B349" s="131">
        <v>296</v>
      </c>
      <c r="C349" s="14" t="s">
        <v>1111</v>
      </c>
      <c r="D349" s="58" t="s">
        <v>1112</v>
      </c>
      <c r="E349" s="95" t="s">
        <v>1113</v>
      </c>
      <c r="F349" s="186" t="s">
        <v>1114</v>
      </c>
      <c r="G349" s="89" t="s">
        <v>197</v>
      </c>
      <c r="H349" s="17">
        <v>8073</v>
      </c>
      <c r="I349" s="57">
        <f t="shared" si="78"/>
        <v>0</v>
      </c>
      <c r="J349" s="10">
        <f t="shared" si="77"/>
        <v>8073</v>
      </c>
    </row>
    <row r="350" spans="2:10" ht="32.25">
      <c r="B350" s="131">
        <v>297</v>
      </c>
      <c r="C350" s="14" t="s">
        <v>1115</v>
      </c>
      <c r="D350" s="58" t="s">
        <v>1116</v>
      </c>
      <c r="E350" s="95" t="s">
        <v>1117</v>
      </c>
      <c r="F350" s="186" t="s">
        <v>1118</v>
      </c>
      <c r="G350" s="89" t="s">
        <v>197</v>
      </c>
      <c r="H350" s="17">
        <v>9419</v>
      </c>
      <c r="I350" s="57">
        <f t="shared" si="78"/>
        <v>0</v>
      </c>
      <c r="J350" s="10">
        <f t="shared" si="77"/>
        <v>9419</v>
      </c>
    </row>
    <row r="351" spans="2:10" ht="32.25">
      <c r="B351" s="131">
        <v>298</v>
      </c>
      <c r="C351" s="14" t="s">
        <v>1119</v>
      </c>
      <c r="D351" s="58" t="s">
        <v>1120</v>
      </c>
      <c r="E351" s="95" t="s">
        <v>1121</v>
      </c>
      <c r="F351" s="186" t="s">
        <v>1122</v>
      </c>
      <c r="G351" s="89" t="s">
        <v>197</v>
      </c>
      <c r="H351" s="17">
        <v>15698</v>
      </c>
      <c r="I351" s="57">
        <f t="shared" si="78"/>
        <v>0</v>
      </c>
      <c r="J351" s="10">
        <f t="shared" si="77"/>
        <v>15698</v>
      </c>
    </row>
    <row r="352" spans="2:10" ht="32.25">
      <c r="B352" s="131">
        <v>299</v>
      </c>
      <c r="C352" s="14" t="s">
        <v>1123</v>
      </c>
      <c r="D352" s="58" t="s">
        <v>1124</v>
      </c>
      <c r="E352" s="95" t="s">
        <v>1125</v>
      </c>
      <c r="F352" s="186" t="s">
        <v>1126</v>
      </c>
      <c r="G352" s="89" t="s">
        <v>197</v>
      </c>
      <c r="H352" s="17">
        <v>17043</v>
      </c>
      <c r="I352" s="57">
        <f t="shared" si="78"/>
        <v>0</v>
      </c>
      <c r="J352" s="10">
        <f t="shared" si="77"/>
        <v>17043</v>
      </c>
    </row>
    <row r="353" spans="2:10" ht="32.25">
      <c r="B353" s="131">
        <v>300</v>
      </c>
      <c r="C353" s="14" t="s">
        <v>1127</v>
      </c>
      <c r="D353" s="58" t="s">
        <v>1128</v>
      </c>
      <c r="E353" s="95" t="s">
        <v>1129</v>
      </c>
      <c r="F353" s="186" t="s">
        <v>1130</v>
      </c>
      <c r="G353" s="89" t="s">
        <v>197</v>
      </c>
      <c r="H353" s="17">
        <v>19286</v>
      </c>
      <c r="I353" s="57">
        <f t="shared" si="78"/>
        <v>0</v>
      </c>
      <c r="J353" s="10">
        <f t="shared" si="77"/>
        <v>19286</v>
      </c>
    </row>
    <row r="354" spans="2:10">
      <c r="B354" s="131">
        <v>301</v>
      </c>
      <c r="C354" s="14" t="s">
        <v>1131</v>
      </c>
      <c r="D354" s="92" t="s">
        <v>1132</v>
      </c>
      <c r="E354" s="95" t="s">
        <v>1133</v>
      </c>
      <c r="F354" s="142" t="s">
        <v>1134</v>
      </c>
      <c r="G354" s="89" t="s">
        <v>197</v>
      </c>
      <c r="H354" s="17">
        <v>2934</v>
      </c>
      <c r="I354" s="57">
        <f t="shared" si="78"/>
        <v>0</v>
      </c>
      <c r="J354" s="10">
        <f t="shared" si="77"/>
        <v>2934</v>
      </c>
    </row>
    <row r="355" spans="2:10" ht="30">
      <c r="B355" s="131">
        <v>302</v>
      </c>
      <c r="C355" s="14" t="s">
        <v>1135</v>
      </c>
      <c r="D355" s="92" t="s">
        <v>1136</v>
      </c>
      <c r="E355" s="95" t="s">
        <v>1137</v>
      </c>
      <c r="F355" s="142" t="s">
        <v>1138</v>
      </c>
      <c r="G355" s="89" t="s">
        <v>197</v>
      </c>
      <c r="H355" s="17">
        <v>5361</v>
      </c>
      <c r="I355" s="57">
        <f t="shared" si="78"/>
        <v>0</v>
      </c>
      <c r="J355" s="10">
        <f t="shared" si="77"/>
        <v>5361</v>
      </c>
    </row>
    <row r="356" spans="2:10" ht="30">
      <c r="B356" s="131">
        <v>303</v>
      </c>
      <c r="C356" s="14" t="s">
        <v>1139</v>
      </c>
      <c r="D356" s="92" t="s">
        <v>1140</v>
      </c>
      <c r="E356" s="95" t="s">
        <v>1141</v>
      </c>
      <c r="F356" s="142" t="s">
        <v>1142</v>
      </c>
      <c r="G356" s="89" t="s">
        <v>197</v>
      </c>
      <c r="H356" s="17">
        <v>11213</v>
      </c>
      <c r="I356" s="57">
        <f t="shared" si="78"/>
        <v>0</v>
      </c>
      <c r="J356" s="10">
        <f t="shared" si="77"/>
        <v>11213</v>
      </c>
    </row>
    <row r="357" spans="2:10" ht="30">
      <c r="B357" s="131">
        <v>304</v>
      </c>
      <c r="C357" s="14" t="s">
        <v>1143</v>
      </c>
      <c r="D357" s="92" t="s">
        <v>1144</v>
      </c>
      <c r="E357" s="95" t="s">
        <v>1145</v>
      </c>
      <c r="F357" s="142" t="s">
        <v>1146</v>
      </c>
      <c r="G357" s="89" t="s">
        <v>197</v>
      </c>
      <c r="H357" s="17">
        <v>13455</v>
      </c>
      <c r="I357" s="57">
        <f t="shared" si="78"/>
        <v>0</v>
      </c>
      <c r="J357" s="10">
        <f t="shared" si="77"/>
        <v>13455</v>
      </c>
    </row>
    <row r="358" spans="2:10" ht="30">
      <c r="B358" s="131">
        <v>305</v>
      </c>
      <c r="C358" s="14" t="s">
        <v>1147</v>
      </c>
      <c r="D358" s="92" t="s">
        <v>1148</v>
      </c>
      <c r="E358" s="95" t="s">
        <v>1149</v>
      </c>
      <c r="F358" s="142" t="s">
        <v>1150</v>
      </c>
      <c r="G358" s="89" t="s">
        <v>197</v>
      </c>
      <c r="H358" s="17">
        <v>15698</v>
      </c>
      <c r="I358" s="57">
        <f t="shared" si="78"/>
        <v>0</v>
      </c>
      <c r="J358" s="10">
        <f t="shared" si="77"/>
        <v>15698</v>
      </c>
    </row>
    <row r="359" spans="2:10" ht="30">
      <c r="B359" s="131">
        <v>306</v>
      </c>
      <c r="C359" s="14" t="s">
        <v>1151</v>
      </c>
      <c r="D359" s="92" t="s">
        <v>1152</v>
      </c>
      <c r="E359" s="60" t="s">
        <v>1151</v>
      </c>
      <c r="F359" s="142" t="s">
        <v>1153</v>
      </c>
      <c r="G359" s="89" t="s">
        <v>197</v>
      </c>
      <c r="H359" s="17">
        <v>864</v>
      </c>
      <c r="I359" s="57">
        <f t="shared" si="78"/>
        <v>0</v>
      </c>
      <c r="J359" s="10">
        <f t="shared" si="77"/>
        <v>864</v>
      </c>
    </row>
    <row r="360" spans="2:10">
      <c r="B360" s="131">
        <v>307</v>
      </c>
      <c r="C360" s="14" t="s">
        <v>1154</v>
      </c>
      <c r="D360" s="92" t="s">
        <v>1155</v>
      </c>
      <c r="E360" s="60" t="s">
        <v>1154</v>
      </c>
      <c r="F360" s="142" t="s">
        <v>1156</v>
      </c>
      <c r="G360" s="89" t="s">
        <v>197</v>
      </c>
      <c r="H360" s="17">
        <v>1276</v>
      </c>
      <c r="I360" s="57">
        <f t="shared" si="78"/>
        <v>0</v>
      </c>
      <c r="J360" s="10">
        <f t="shared" si="77"/>
        <v>1276</v>
      </c>
    </row>
    <row r="361" spans="2:10">
      <c r="B361" s="131">
        <v>308</v>
      </c>
      <c r="C361" s="111" t="s">
        <v>1157</v>
      </c>
      <c r="D361" s="92" t="s">
        <v>1158</v>
      </c>
      <c r="E361" s="60" t="s">
        <v>1157</v>
      </c>
      <c r="F361" s="142" t="s">
        <v>1159</v>
      </c>
      <c r="G361" s="89" t="s">
        <v>197</v>
      </c>
      <c r="H361" s="17">
        <v>777</v>
      </c>
      <c r="I361" s="57">
        <f t="shared" si="78"/>
        <v>0</v>
      </c>
      <c r="J361" s="10">
        <f t="shared" ref="J361:J362" si="79">IF(I361=0, H361-(H361*($I$313/100)), H361-(H361*(I361/100)))</f>
        <v>777</v>
      </c>
    </row>
    <row r="362" spans="2:10">
      <c r="B362" s="131">
        <v>309</v>
      </c>
      <c r="C362" s="111" t="s">
        <v>1160</v>
      </c>
      <c r="D362" s="92" t="s">
        <v>694</v>
      </c>
      <c r="E362" s="95" t="s">
        <v>695</v>
      </c>
      <c r="F362" s="142" t="s">
        <v>1161</v>
      </c>
      <c r="G362" s="89" t="s">
        <v>197</v>
      </c>
      <c r="H362" s="17">
        <v>787</v>
      </c>
      <c r="I362" s="57">
        <f t="shared" si="78"/>
        <v>0</v>
      </c>
      <c r="J362" s="10">
        <f t="shared" si="79"/>
        <v>787</v>
      </c>
    </row>
    <row r="363" spans="2:10">
      <c r="I363" s="2"/>
    </row>
    <row r="364" spans="2:10" ht="15.75">
      <c r="D364" s="32"/>
      <c r="I364" s="2"/>
    </row>
    <row r="365" spans="2:10" ht="15.75">
      <c r="D365" s="26" t="s">
        <v>1162</v>
      </c>
      <c r="E365" s="25"/>
      <c r="F365" s="104"/>
      <c r="H365" s="105"/>
      <c r="I365" s="22" t="s">
        <v>48</v>
      </c>
      <c r="J365" s="187" t="s">
        <v>47</v>
      </c>
    </row>
    <row r="366" spans="2:10" ht="15.75">
      <c r="D366" s="31"/>
      <c r="F366" s="104"/>
      <c r="G366" s="86"/>
      <c r="H366" s="106"/>
      <c r="I366" s="22">
        <v>0</v>
      </c>
      <c r="J366" s="188"/>
    </row>
    <row r="367" spans="2:10" ht="165">
      <c r="B367" s="131">
        <v>310</v>
      </c>
      <c r="C367" s="14" t="s">
        <v>1163</v>
      </c>
      <c r="D367" s="21" t="s">
        <v>1164</v>
      </c>
      <c r="E367" s="19" t="s">
        <v>1165</v>
      </c>
      <c r="F367" s="44" t="s">
        <v>1166</v>
      </c>
      <c r="G367" s="18" t="s">
        <v>225</v>
      </c>
      <c r="H367" s="17">
        <v>7939</v>
      </c>
      <c r="I367" s="17">
        <f>$I$366</f>
        <v>0</v>
      </c>
      <c r="J367" s="10">
        <f>IF(I367=0, H367-(H367*($I$367/100)), H367-(H367*(I367/100)))</f>
        <v>7939</v>
      </c>
    </row>
    <row r="368" spans="2:10" ht="180">
      <c r="B368" s="131">
        <v>311</v>
      </c>
      <c r="C368" s="14" t="s">
        <v>1167</v>
      </c>
      <c r="D368" s="21" t="s">
        <v>1168</v>
      </c>
      <c r="E368" s="19" t="s">
        <v>1169</v>
      </c>
      <c r="F368" s="44" t="s">
        <v>1170</v>
      </c>
      <c r="G368" s="18" t="s">
        <v>225</v>
      </c>
      <c r="H368" s="17">
        <v>11337</v>
      </c>
      <c r="I368" s="17">
        <f t="shared" ref="I368:I386" si="80">$I$366</f>
        <v>0</v>
      </c>
      <c r="J368" s="10">
        <f>IF(I368=0, H368-(H368*($I$368/100)), H368-(H368*(I368/100)))</f>
        <v>11337</v>
      </c>
    </row>
    <row r="369" spans="2:10" ht="195">
      <c r="B369" s="131">
        <v>312</v>
      </c>
      <c r="C369" s="14" t="s">
        <v>1171</v>
      </c>
      <c r="D369" s="21" t="s">
        <v>1172</v>
      </c>
      <c r="E369" s="19" t="s">
        <v>1173</v>
      </c>
      <c r="F369" s="44" t="s">
        <v>1174</v>
      </c>
      <c r="G369" s="18" t="s">
        <v>225</v>
      </c>
      <c r="H369" s="57">
        <v>19285</v>
      </c>
      <c r="I369" s="17">
        <f t="shared" si="80"/>
        <v>0</v>
      </c>
      <c r="J369" s="10">
        <f>IF(I369=0, H369-(H369*($I$3368/100)), H369-(H369*(I369/100)))</f>
        <v>19285</v>
      </c>
    </row>
    <row r="370" spans="2:10" ht="195">
      <c r="B370" s="131">
        <v>313</v>
      </c>
      <c r="C370" s="14" t="s">
        <v>1175</v>
      </c>
      <c r="D370" s="21" t="s">
        <v>1176</v>
      </c>
      <c r="E370" s="19" t="s">
        <v>1177</v>
      </c>
      <c r="F370" s="44" t="s">
        <v>1178</v>
      </c>
      <c r="G370" s="18" t="s">
        <v>225</v>
      </c>
      <c r="H370" s="57">
        <v>26613</v>
      </c>
      <c r="I370" s="17">
        <f t="shared" si="80"/>
        <v>0</v>
      </c>
      <c r="J370" s="10">
        <f t="shared" ref="J370:J386" si="81">IF(I370=0, H370-(H370*($I$334/100)), H370-(H370*(I370/100)))</f>
        <v>26613</v>
      </c>
    </row>
    <row r="371" spans="2:10" ht="330">
      <c r="B371" s="131">
        <v>314</v>
      </c>
      <c r="C371" s="14" t="s">
        <v>1179</v>
      </c>
      <c r="D371" s="58" t="s">
        <v>1180</v>
      </c>
      <c r="E371" s="19" t="s">
        <v>1181</v>
      </c>
      <c r="F371" s="44" t="s">
        <v>1182</v>
      </c>
      <c r="G371" s="18" t="s">
        <v>225</v>
      </c>
      <c r="H371" s="57">
        <v>44305</v>
      </c>
      <c r="I371" s="17">
        <f t="shared" si="80"/>
        <v>0</v>
      </c>
      <c r="J371" s="10">
        <f t="shared" si="81"/>
        <v>44305</v>
      </c>
    </row>
    <row r="372" spans="2:10" ht="375">
      <c r="B372" s="131">
        <v>315</v>
      </c>
      <c r="C372" s="14" t="s">
        <v>1183</v>
      </c>
      <c r="D372" s="58" t="s">
        <v>1184</v>
      </c>
      <c r="E372" s="19" t="s">
        <v>1185</v>
      </c>
      <c r="F372" s="44" t="s">
        <v>1186</v>
      </c>
      <c r="G372" s="18" t="s">
        <v>225</v>
      </c>
      <c r="H372" s="57">
        <v>52520</v>
      </c>
      <c r="I372" s="17">
        <v>0</v>
      </c>
      <c r="J372" s="10">
        <f t="shared" si="81"/>
        <v>52520</v>
      </c>
    </row>
    <row r="373" spans="2:10" ht="375">
      <c r="B373" s="131">
        <v>316</v>
      </c>
      <c r="C373" s="14" t="s">
        <v>1187</v>
      </c>
      <c r="D373" s="58" t="s">
        <v>1188</v>
      </c>
      <c r="E373" s="19" t="s">
        <v>1189</v>
      </c>
      <c r="F373" s="44" t="s">
        <v>1190</v>
      </c>
      <c r="G373" s="18" t="s">
        <v>225</v>
      </c>
      <c r="H373" s="57">
        <v>77770</v>
      </c>
      <c r="I373" s="17">
        <f t="shared" si="80"/>
        <v>0</v>
      </c>
      <c r="J373" s="10">
        <f t="shared" si="81"/>
        <v>77770</v>
      </c>
    </row>
    <row r="374" spans="2:10" ht="390">
      <c r="B374" s="131">
        <v>317</v>
      </c>
      <c r="C374" s="14" t="s">
        <v>1191</v>
      </c>
      <c r="D374" s="58" t="s">
        <v>1192</v>
      </c>
      <c r="E374" s="19" t="s">
        <v>1193</v>
      </c>
      <c r="F374" s="44" t="s">
        <v>1194</v>
      </c>
      <c r="G374" s="18" t="s">
        <v>225</v>
      </c>
      <c r="H374" s="57">
        <v>79140</v>
      </c>
      <c r="I374" s="17">
        <f t="shared" si="80"/>
        <v>0</v>
      </c>
      <c r="J374" s="10">
        <f t="shared" si="81"/>
        <v>79140</v>
      </c>
    </row>
    <row r="375" spans="2:10" ht="360">
      <c r="B375" s="131">
        <v>318</v>
      </c>
      <c r="C375" s="14" t="s">
        <v>1195</v>
      </c>
      <c r="D375" s="58" t="s">
        <v>1196</v>
      </c>
      <c r="E375" s="19" t="s">
        <v>1197</v>
      </c>
      <c r="F375" s="44" t="s">
        <v>1198</v>
      </c>
      <c r="G375" s="18" t="s">
        <v>225</v>
      </c>
      <c r="H375" s="57">
        <v>47702</v>
      </c>
      <c r="I375" s="17">
        <f t="shared" si="80"/>
        <v>0</v>
      </c>
      <c r="J375" s="10">
        <f t="shared" si="81"/>
        <v>47702</v>
      </c>
    </row>
    <row r="376" spans="2:10" ht="375">
      <c r="B376" s="131">
        <v>319</v>
      </c>
      <c r="C376" s="14" t="s">
        <v>1199</v>
      </c>
      <c r="D376" s="58" t="s">
        <v>1200</v>
      </c>
      <c r="E376" s="19" t="s">
        <v>1201</v>
      </c>
      <c r="F376" s="44" t="s">
        <v>2103</v>
      </c>
      <c r="G376" s="18" t="s">
        <v>225</v>
      </c>
      <c r="H376" s="57">
        <v>55916</v>
      </c>
      <c r="I376" s="17">
        <f t="shared" si="80"/>
        <v>0</v>
      </c>
      <c r="J376" s="10">
        <f t="shared" si="81"/>
        <v>55916</v>
      </c>
    </row>
    <row r="377" spans="2:10" ht="375">
      <c r="B377" s="131">
        <v>320</v>
      </c>
      <c r="C377" s="14" t="s">
        <v>1202</v>
      </c>
      <c r="D377" s="58" t="s">
        <v>1203</v>
      </c>
      <c r="E377" s="19" t="s">
        <v>1204</v>
      </c>
      <c r="F377" s="44" t="s">
        <v>2102</v>
      </c>
      <c r="G377" s="18" t="s">
        <v>225</v>
      </c>
      <c r="H377" s="57">
        <v>81170</v>
      </c>
      <c r="I377" s="17">
        <f t="shared" si="80"/>
        <v>0</v>
      </c>
      <c r="J377" s="10">
        <f t="shared" si="81"/>
        <v>81170</v>
      </c>
    </row>
    <row r="378" spans="2:10" ht="390">
      <c r="B378" s="131">
        <v>321</v>
      </c>
      <c r="C378" s="14" t="s">
        <v>1205</v>
      </c>
      <c r="D378" s="58" t="s">
        <v>1206</v>
      </c>
      <c r="E378" s="19" t="s">
        <v>1207</v>
      </c>
      <c r="F378" s="44" t="s">
        <v>1208</v>
      </c>
      <c r="G378" s="18" t="s">
        <v>225</v>
      </c>
      <c r="H378" s="57">
        <v>81167</v>
      </c>
      <c r="I378" s="17">
        <f t="shared" si="80"/>
        <v>0</v>
      </c>
      <c r="J378" s="10">
        <f t="shared" si="81"/>
        <v>81167</v>
      </c>
    </row>
    <row r="379" spans="2:10" ht="300">
      <c r="B379" s="131">
        <v>322</v>
      </c>
      <c r="C379" s="14" t="s">
        <v>1209</v>
      </c>
      <c r="D379" s="58" t="s">
        <v>1210</v>
      </c>
      <c r="E379" s="19" t="s">
        <v>1211</v>
      </c>
      <c r="F379" s="44" t="s">
        <v>1212</v>
      </c>
      <c r="G379" s="18" t="s">
        <v>225</v>
      </c>
      <c r="H379" s="57">
        <v>50679</v>
      </c>
      <c r="I379" s="17">
        <f t="shared" si="80"/>
        <v>0</v>
      </c>
      <c r="J379" s="10">
        <f t="shared" si="81"/>
        <v>50679</v>
      </c>
    </row>
    <row r="380" spans="2:10" ht="330">
      <c r="B380" s="131">
        <v>323</v>
      </c>
      <c r="C380" s="14" t="s">
        <v>1213</v>
      </c>
      <c r="D380" s="58" t="s">
        <v>1214</v>
      </c>
      <c r="E380" s="19" t="s">
        <v>1215</v>
      </c>
      <c r="F380" s="44" t="s">
        <v>1216</v>
      </c>
      <c r="G380" s="18" t="s">
        <v>225</v>
      </c>
      <c r="H380" s="57">
        <v>58893</v>
      </c>
      <c r="I380" s="17">
        <f t="shared" si="80"/>
        <v>0</v>
      </c>
      <c r="J380" s="10">
        <f t="shared" si="81"/>
        <v>58893</v>
      </c>
    </row>
    <row r="381" spans="2:10" ht="330">
      <c r="B381" s="131">
        <v>324</v>
      </c>
      <c r="C381" s="14" t="s">
        <v>1217</v>
      </c>
      <c r="D381" s="58" t="s">
        <v>1218</v>
      </c>
      <c r="E381" s="19" t="s">
        <v>1219</v>
      </c>
      <c r="F381" s="44" t="s">
        <v>1220</v>
      </c>
      <c r="G381" s="18" t="s">
        <v>225</v>
      </c>
      <c r="H381" s="57">
        <v>82876</v>
      </c>
      <c r="I381" s="17">
        <f t="shared" si="80"/>
        <v>0</v>
      </c>
      <c r="J381" s="10">
        <f t="shared" si="81"/>
        <v>82876</v>
      </c>
    </row>
    <row r="382" spans="2:10" ht="345">
      <c r="B382" s="131">
        <v>325</v>
      </c>
      <c r="C382" s="14" t="s">
        <v>1221</v>
      </c>
      <c r="D382" s="58" t="s">
        <v>1222</v>
      </c>
      <c r="E382" s="19" t="s">
        <v>1223</v>
      </c>
      <c r="F382" s="44" t="s">
        <v>1224</v>
      </c>
      <c r="G382" s="18" t="s">
        <v>225</v>
      </c>
      <c r="H382" s="57">
        <v>84246</v>
      </c>
      <c r="I382" s="17">
        <f t="shared" si="80"/>
        <v>0</v>
      </c>
      <c r="J382" s="10">
        <f t="shared" si="81"/>
        <v>84246</v>
      </c>
    </row>
    <row r="383" spans="2:10" ht="315">
      <c r="B383" s="131">
        <v>326</v>
      </c>
      <c r="C383" s="14" t="s">
        <v>1225</v>
      </c>
      <c r="D383" s="58" t="s">
        <v>1226</v>
      </c>
      <c r="E383" s="19" t="s">
        <v>1227</v>
      </c>
      <c r="F383" s="44" t="s">
        <v>1228</v>
      </c>
      <c r="G383" s="18" t="s">
        <v>225</v>
      </c>
      <c r="H383" s="57">
        <v>54076</v>
      </c>
      <c r="I383" s="17">
        <f t="shared" si="80"/>
        <v>0</v>
      </c>
      <c r="J383" s="10">
        <f t="shared" si="81"/>
        <v>54076</v>
      </c>
    </row>
    <row r="384" spans="2:10" ht="345">
      <c r="B384" s="131">
        <v>327</v>
      </c>
      <c r="C384" s="14" t="s">
        <v>1229</v>
      </c>
      <c r="D384" s="58" t="s">
        <v>1230</v>
      </c>
      <c r="E384" s="19" t="s">
        <v>1231</v>
      </c>
      <c r="F384" s="44" t="s">
        <v>1232</v>
      </c>
      <c r="G384" s="18" t="s">
        <v>225</v>
      </c>
      <c r="H384" s="57">
        <v>62289</v>
      </c>
      <c r="I384" s="17">
        <f t="shared" si="80"/>
        <v>0</v>
      </c>
      <c r="J384" s="10">
        <f t="shared" si="81"/>
        <v>62289</v>
      </c>
    </row>
    <row r="385" spans="2:10" ht="330">
      <c r="B385" s="131">
        <v>328</v>
      </c>
      <c r="C385" s="14" t="s">
        <v>1233</v>
      </c>
      <c r="D385" s="58" t="s">
        <v>1234</v>
      </c>
      <c r="E385" s="19" t="s">
        <v>1235</v>
      </c>
      <c r="F385" s="44" t="s">
        <v>1236</v>
      </c>
      <c r="G385" s="18" t="s">
        <v>225</v>
      </c>
      <c r="H385" s="57">
        <v>86273</v>
      </c>
      <c r="I385" s="17">
        <f t="shared" si="80"/>
        <v>0</v>
      </c>
      <c r="J385" s="10">
        <f t="shared" si="81"/>
        <v>86273</v>
      </c>
    </row>
    <row r="386" spans="2:10" ht="390">
      <c r="B386" s="131">
        <v>329</v>
      </c>
      <c r="C386" s="14" t="s">
        <v>1237</v>
      </c>
      <c r="D386" s="58" t="s">
        <v>1238</v>
      </c>
      <c r="E386" s="19" t="s">
        <v>1239</v>
      </c>
      <c r="F386" s="44" t="s">
        <v>2104</v>
      </c>
      <c r="G386" s="18" t="s">
        <v>225</v>
      </c>
      <c r="H386" s="57">
        <v>87642</v>
      </c>
      <c r="I386" s="17">
        <f t="shared" si="80"/>
        <v>0</v>
      </c>
      <c r="J386" s="10">
        <f t="shared" si="81"/>
        <v>87642</v>
      </c>
    </row>
    <row r="387" spans="2:10">
      <c r="I387" s="45"/>
    </row>
    <row r="388" spans="2:10">
      <c r="I388" s="45"/>
    </row>
    <row r="389" spans="2:10" ht="15.75">
      <c r="D389" s="26" t="s">
        <v>1240</v>
      </c>
      <c r="E389" s="25"/>
      <c r="F389" s="104"/>
      <c r="H389" s="105"/>
      <c r="I389" s="22" t="s">
        <v>48</v>
      </c>
      <c r="J389" s="187" t="s">
        <v>47</v>
      </c>
    </row>
    <row r="390" spans="2:10" ht="15.75">
      <c r="D390" s="31"/>
      <c r="F390" s="104"/>
      <c r="H390" s="106"/>
      <c r="I390" s="22">
        <v>0</v>
      </c>
      <c r="J390" s="188"/>
    </row>
    <row r="391" spans="2:10" ht="30">
      <c r="B391" s="131">
        <v>330</v>
      </c>
      <c r="C391" s="14" t="s">
        <v>1241</v>
      </c>
      <c r="D391" s="21" t="s">
        <v>1242</v>
      </c>
      <c r="E391" s="19" t="s">
        <v>1243</v>
      </c>
      <c r="F391" s="46" t="s">
        <v>1244</v>
      </c>
      <c r="G391" s="18" t="s">
        <v>1245</v>
      </c>
      <c r="H391" s="17">
        <v>1098</v>
      </c>
      <c r="I391" s="62">
        <f>$I$390</f>
        <v>0</v>
      </c>
      <c r="J391" s="10">
        <f>IF(I391=0, H391-(H391*($I$391/100)), H391-(H391*(I391/100)))</f>
        <v>1098</v>
      </c>
    </row>
    <row r="392" spans="2:10" ht="75">
      <c r="B392" s="131">
        <v>331</v>
      </c>
      <c r="C392" s="14" t="s">
        <v>1246</v>
      </c>
      <c r="D392" s="21" t="s">
        <v>1247</v>
      </c>
      <c r="E392" s="21" t="s">
        <v>1248</v>
      </c>
      <c r="F392" s="46" t="s">
        <v>2116</v>
      </c>
      <c r="G392" s="18" t="s">
        <v>1245</v>
      </c>
      <c r="H392" s="17">
        <v>2660</v>
      </c>
      <c r="I392" s="62">
        <f t="shared" ref="I392:I396" si="82">$I$390</f>
        <v>0</v>
      </c>
      <c r="J392" s="10">
        <f>IF(I392=0, H392-(H392*($I$392/100)), H392-(H392*(I392/100)))</f>
        <v>2660</v>
      </c>
    </row>
    <row r="393" spans="2:10" ht="60">
      <c r="B393" s="131">
        <v>332</v>
      </c>
      <c r="C393" s="14" t="s">
        <v>1249</v>
      </c>
      <c r="D393" s="21" t="s">
        <v>1250</v>
      </c>
      <c r="E393" s="21" t="s">
        <v>1251</v>
      </c>
      <c r="F393" s="46" t="s">
        <v>2117</v>
      </c>
      <c r="G393" s="18" t="s">
        <v>1245</v>
      </c>
      <c r="H393" s="17">
        <v>5989</v>
      </c>
      <c r="I393" s="62">
        <f t="shared" si="82"/>
        <v>0</v>
      </c>
      <c r="J393" s="10">
        <f>IF(I393=0, H393-(H393*($I$393/100)), H393-(H393*(I393/100)))</f>
        <v>5989</v>
      </c>
    </row>
    <row r="394" spans="2:10" ht="45">
      <c r="B394" s="131">
        <v>333</v>
      </c>
      <c r="C394" s="15" t="s">
        <v>1252</v>
      </c>
      <c r="D394" s="87" t="s">
        <v>1253</v>
      </c>
      <c r="E394" s="88" t="s">
        <v>1254</v>
      </c>
      <c r="F394" s="44" t="s">
        <v>1255</v>
      </c>
      <c r="G394" s="18" t="s">
        <v>197</v>
      </c>
      <c r="H394" s="17">
        <v>764</v>
      </c>
      <c r="I394" s="62">
        <f t="shared" si="82"/>
        <v>0</v>
      </c>
      <c r="J394" s="10">
        <f>IF(I394=0, H394-(H394*($I$394/100)), H394-(H394*(I394/100)))</f>
        <v>764</v>
      </c>
    </row>
    <row r="395" spans="2:10">
      <c r="B395" s="131">
        <v>334</v>
      </c>
      <c r="C395" s="15" t="s">
        <v>1256</v>
      </c>
      <c r="D395" s="87" t="s">
        <v>1257</v>
      </c>
      <c r="E395" s="19" t="s">
        <v>1256</v>
      </c>
      <c r="F395" s="44" t="s">
        <v>1258</v>
      </c>
      <c r="G395" s="18" t="s">
        <v>197</v>
      </c>
      <c r="H395" s="17">
        <v>10986</v>
      </c>
      <c r="I395" s="62">
        <f t="shared" si="82"/>
        <v>0</v>
      </c>
      <c r="J395" s="10">
        <f>IF(I395=0, H395-(H395*($I$395/100)), H395-(H395*(I395/100)))</f>
        <v>10986</v>
      </c>
    </row>
    <row r="396" spans="2:10" ht="90">
      <c r="B396" s="131">
        <v>335</v>
      </c>
      <c r="C396" s="15" t="s">
        <v>1259</v>
      </c>
      <c r="D396" s="58" t="s">
        <v>1260</v>
      </c>
      <c r="E396" s="19" t="s">
        <v>1259</v>
      </c>
      <c r="F396" s="44" t="s">
        <v>1488</v>
      </c>
      <c r="G396" s="18" t="s">
        <v>225</v>
      </c>
      <c r="H396" s="62">
        <v>5696</v>
      </c>
      <c r="I396" s="62">
        <f t="shared" si="82"/>
        <v>0</v>
      </c>
      <c r="J396" s="10">
        <f>IF(I396=0, H396-(H396*($I$396/100)), H396-(H396*(I396/100)))</f>
        <v>5696</v>
      </c>
    </row>
    <row r="397" spans="2:10">
      <c r="B397" s="131">
        <v>336</v>
      </c>
      <c r="C397" s="173" t="s">
        <v>1261</v>
      </c>
      <c r="D397" s="87" t="s">
        <v>1262</v>
      </c>
      <c r="E397" s="48" t="s">
        <v>1261</v>
      </c>
      <c r="F397" s="73" t="s">
        <v>1263</v>
      </c>
      <c r="G397" s="18" t="s">
        <v>197</v>
      </c>
      <c r="H397" s="17">
        <v>98</v>
      </c>
      <c r="I397" s="107" t="s">
        <v>255</v>
      </c>
      <c r="J397" s="10">
        <v>98</v>
      </c>
    </row>
    <row r="398" spans="2:10" ht="30">
      <c r="B398" s="131">
        <v>337</v>
      </c>
      <c r="C398" s="173" t="s">
        <v>1264</v>
      </c>
      <c r="D398" s="87" t="s">
        <v>1265</v>
      </c>
      <c r="E398" s="48" t="s">
        <v>1264</v>
      </c>
      <c r="F398" s="73" t="s">
        <v>1266</v>
      </c>
      <c r="G398" s="18" t="s">
        <v>197</v>
      </c>
      <c r="H398" s="74">
        <v>259</v>
      </c>
      <c r="I398" s="107" t="s">
        <v>255</v>
      </c>
      <c r="J398" s="10">
        <v>259</v>
      </c>
    </row>
    <row r="399" spans="2:10" ht="30">
      <c r="B399" s="131">
        <v>338</v>
      </c>
      <c r="C399" s="173" t="s">
        <v>1267</v>
      </c>
      <c r="D399" s="87" t="s">
        <v>1268</v>
      </c>
      <c r="E399" s="48" t="s">
        <v>1267</v>
      </c>
      <c r="F399" s="73" t="s">
        <v>1269</v>
      </c>
      <c r="G399" s="18" t="s">
        <v>197</v>
      </c>
      <c r="H399" s="74">
        <v>759</v>
      </c>
      <c r="I399" s="107" t="s">
        <v>255</v>
      </c>
      <c r="J399" s="10">
        <v>759</v>
      </c>
    </row>
    <row r="400" spans="2:10">
      <c r="D400" s="108"/>
      <c r="E400" s="6"/>
      <c r="I400" s="109"/>
    </row>
    <row r="401" spans="2:10">
      <c r="I401" s="45"/>
    </row>
    <row r="402" spans="2:10" ht="15.75">
      <c r="D402" s="26" t="s">
        <v>1270</v>
      </c>
      <c r="E402" s="110"/>
      <c r="F402" s="104"/>
      <c r="H402" s="105"/>
      <c r="I402" s="22" t="s">
        <v>48</v>
      </c>
      <c r="J402" s="187" t="s">
        <v>47</v>
      </c>
    </row>
    <row r="403" spans="2:10" ht="15.75">
      <c r="D403" s="31"/>
      <c r="F403" s="104"/>
      <c r="H403" s="106"/>
      <c r="I403" s="22">
        <v>0</v>
      </c>
      <c r="J403" s="188"/>
    </row>
    <row r="404" spans="2:10" ht="30">
      <c r="B404" s="131">
        <v>339</v>
      </c>
      <c r="C404" s="14" t="s">
        <v>1271</v>
      </c>
      <c r="D404" s="87" t="s">
        <v>1272</v>
      </c>
      <c r="E404" s="19" t="s">
        <v>1273</v>
      </c>
      <c r="F404" s="44" t="s">
        <v>1274</v>
      </c>
      <c r="G404" s="18" t="s">
        <v>197</v>
      </c>
      <c r="H404" s="17">
        <v>2441</v>
      </c>
      <c r="I404" s="62">
        <f>$I$403</f>
        <v>0</v>
      </c>
      <c r="J404" s="10">
        <f>IF(I404=0, H404-(H404*($I$404/100)), H404-(H404*(I404/100)))</f>
        <v>2441</v>
      </c>
    </row>
    <row r="405" spans="2:10" ht="30">
      <c r="B405" s="131">
        <v>340</v>
      </c>
      <c r="C405" s="14" t="s">
        <v>1275</v>
      </c>
      <c r="D405" s="87" t="s">
        <v>1276</v>
      </c>
      <c r="E405" s="19" t="s">
        <v>1277</v>
      </c>
      <c r="F405" s="44" t="s">
        <v>1278</v>
      </c>
      <c r="G405" s="18" t="s">
        <v>197</v>
      </c>
      <c r="H405" s="17">
        <v>3207</v>
      </c>
      <c r="I405" s="62">
        <f t="shared" ref="I405:I417" si="83">$I$403</f>
        <v>0</v>
      </c>
      <c r="J405" s="10">
        <f>IF(I405=0, H405-(H405*($I$404/100)), H405-(H405*(I405/100)))</f>
        <v>3207</v>
      </c>
    </row>
    <row r="406" spans="2:10">
      <c r="B406" s="131">
        <v>341</v>
      </c>
      <c r="C406" s="14" t="s">
        <v>1279</v>
      </c>
      <c r="D406" s="21" t="s">
        <v>1280</v>
      </c>
      <c r="E406" s="21" t="s">
        <v>1281</v>
      </c>
      <c r="F406" s="46" t="s">
        <v>1282</v>
      </c>
      <c r="G406" s="56" t="s">
        <v>197</v>
      </c>
      <c r="H406" s="17">
        <v>1889</v>
      </c>
      <c r="I406" s="62">
        <f t="shared" si="83"/>
        <v>0</v>
      </c>
      <c r="J406" s="10">
        <f t="shared" ref="J406:J416" si="84">IF(I406=0, H406-(H406*($I$405/100)), H406-(H406*(I406/100)))</f>
        <v>1889</v>
      </c>
    </row>
    <row r="407" spans="2:10">
      <c r="B407" s="131">
        <v>342</v>
      </c>
      <c r="C407" s="14" t="s">
        <v>1283</v>
      </c>
      <c r="D407" s="21" t="s">
        <v>1284</v>
      </c>
      <c r="E407" s="21" t="s">
        <v>1285</v>
      </c>
      <c r="F407" s="46" t="s">
        <v>1286</v>
      </c>
      <c r="G407" s="56" t="s">
        <v>225</v>
      </c>
      <c r="H407" s="17">
        <v>477</v>
      </c>
      <c r="I407" s="62">
        <f t="shared" si="83"/>
        <v>0</v>
      </c>
      <c r="J407" s="10">
        <f t="shared" si="84"/>
        <v>477</v>
      </c>
    </row>
    <row r="408" spans="2:10">
      <c r="B408" s="131">
        <v>343</v>
      </c>
      <c r="C408" s="14" t="s">
        <v>1287</v>
      </c>
      <c r="D408" s="21" t="s">
        <v>1288</v>
      </c>
      <c r="E408" s="21" t="s">
        <v>1289</v>
      </c>
      <c r="F408" s="46" t="s">
        <v>1290</v>
      </c>
      <c r="G408" s="56" t="s">
        <v>197</v>
      </c>
      <c r="H408" s="17">
        <v>195</v>
      </c>
      <c r="I408" s="62">
        <f t="shared" si="83"/>
        <v>0</v>
      </c>
      <c r="J408" s="10">
        <f t="shared" si="84"/>
        <v>195</v>
      </c>
    </row>
    <row r="409" spans="2:10" ht="30">
      <c r="B409" s="131">
        <v>344</v>
      </c>
      <c r="C409" s="14" t="s">
        <v>1291</v>
      </c>
      <c r="D409" s="58" t="s">
        <v>1292</v>
      </c>
      <c r="E409" s="21" t="s">
        <v>1293</v>
      </c>
      <c r="F409" s="46" t="s">
        <v>1294</v>
      </c>
      <c r="G409" s="56" t="s">
        <v>197</v>
      </c>
      <c r="H409" s="17">
        <v>493</v>
      </c>
      <c r="I409" s="62">
        <f t="shared" si="83"/>
        <v>0</v>
      </c>
      <c r="J409" s="10">
        <f t="shared" si="84"/>
        <v>493</v>
      </c>
    </row>
    <row r="410" spans="2:10">
      <c r="B410" s="131">
        <v>345</v>
      </c>
      <c r="C410" s="14" t="s">
        <v>1295</v>
      </c>
      <c r="D410" s="19" t="s">
        <v>1296</v>
      </c>
      <c r="E410" s="60" t="s">
        <v>1295</v>
      </c>
      <c r="F410" s="44" t="s">
        <v>1297</v>
      </c>
      <c r="G410" s="18" t="s">
        <v>197</v>
      </c>
      <c r="H410" s="17">
        <v>1002</v>
      </c>
      <c r="I410" s="62">
        <f t="shared" si="83"/>
        <v>0</v>
      </c>
      <c r="J410" s="10">
        <f t="shared" si="84"/>
        <v>1002</v>
      </c>
    </row>
    <row r="411" spans="2:10">
      <c r="B411" s="131">
        <v>346</v>
      </c>
      <c r="C411" s="14" t="s">
        <v>1298</v>
      </c>
      <c r="D411" s="87" t="s">
        <v>1299</v>
      </c>
      <c r="E411" s="60" t="s">
        <v>1298</v>
      </c>
      <c r="F411" s="44" t="s">
        <v>1300</v>
      </c>
      <c r="G411" s="18" t="s">
        <v>197</v>
      </c>
      <c r="H411" s="17">
        <v>8845</v>
      </c>
      <c r="I411" s="62">
        <f t="shared" si="83"/>
        <v>0</v>
      </c>
      <c r="J411" s="10">
        <f t="shared" si="84"/>
        <v>8845</v>
      </c>
    </row>
    <row r="412" spans="2:10" ht="30">
      <c r="B412" s="131">
        <v>347</v>
      </c>
      <c r="C412" s="14" t="s">
        <v>1301</v>
      </c>
      <c r="D412" s="87" t="s">
        <v>1302</v>
      </c>
      <c r="E412" s="60" t="s">
        <v>1301</v>
      </c>
      <c r="F412" s="44" t="s">
        <v>1303</v>
      </c>
      <c r="G412" s="18" t="s">
        <v>197</v>
      </c>
      <c r="H412" s="17">
        <v>12479</v>
      </c>
      <c r="I412" s="62">
        <f t="shared" si="83"/>
        <v>0</v>
      </c>
      <c r="J412" s="10">
        <f t="shared" si="84"/>
        <v>12479</v>
      </c>
    </row>
    <row r="413" spans="2:10" ht="30">
      <c r="B413" s="131">
        <v>348</v>
      </c>
      <c r="C413" s="14" t="s">
        <v>1304</v>
      </c>
      <c r="D413" s="87" t="s">
        <v>1305</v>
      </c>
      <c r="E413" s="60" t="s">
        <v>1304</v>
      </c>
      <c r="F413" s="44" t="s">
        <v>1306</v>
      </c>
      <c r="G413" s="18" t="s">
        <v>197</v>
      </c>
      <c r="H413" s="17">
        <v>17673</v>
      </c>
      <c r="I413" s="62">
        <f t="shared" si="83"/>
        <v>0</v>
      </c>
      <c r="J413" s="10">
        <f t="shared" si="84"/>
        <v>17673</v>
      </c>
    </row>
    <row r="414" spans="2:10" ht="30">
      <c r="B414" s="131">
        <v>349</v>
      </c>
      <c r="C414" s="14" t="s">
        <v>1307</v>
      </c>
      <c r="D414" s="58" t="s">
        <v>1308</v>
      </c>
      <c r="E414" s="60" t="s">
        <v>1307</v>
      </c>
      <c r="F414" s="46" t="s">
        <v>1309</v>
      </c>
      <c r="G414" s="18" t="s">
        <v>197</v>
      </c>
      <c r="H414" s="17">
        <v>597</v>
      </c>
      <c r="I414" s="62">
        <f t="shared" si="83"/>
        <v>0</v>
      </c>
      <c r="J414" s="10">
        <f t="shared" si="84"/>
        <v>597</v>
      </c>
    </row>
    <row r="415" spans="2:10" ht="30">
      <c r="B415" s="131">
        <v>350</v>
      </c>
      <c r="C415" s="14" t="s">
        <v>1310</v>
      </c>
      <c r="D415" s="87" t="s">
        <v>1311</v>
      </c>
      <c r="E415" s="60" t="s">
        <v>1310</v>
      </c>
      <c r="F415" s="44" t="s">
        <v>1312</v>
      </c>
      <c r="G415" s="18" t="s">
        <v>197</v>
      </c>
      <c r="H415" s="17">
        <v>4812</v>
      </c>
      <c r="I415" s="62">
        <f t="shared" si="83"/>
        <v>0</v>
      </c>
      <c r="J415" s="10">
        <f t="shared" si="84"/>
        <v>4812</v>
      </c>
    </row>
    <row r="416" spans="2:10">
      <c r="B416" s="131">
        <v>351</v>
      </c>
      <c r="C416" s="60" t="s">
        <v>1313</v>
      </c>
      <c r="D416" s="87" t="s">
        <v>1314</v>
      </c>
      <c r="E416" s="60" t="s">
        <v>1313</v>
      </c>
      <c r="F416" s="44" t="s">
        <v>1315</v>
      </c>
      <c r="G416" s="18" t="s">
        <v>197</v>
      </c>
      <c r="H416" s="17">
        <v>2095</v>
      </c>
      <c r="I416" s="62">
        <f t="shared" si="83"/>
        <v>0</v>
      </c>
      <c r="J416" s="10">
        <f t="shared" si="84"/>
        <v>2095</v>
      </c>
    </row>
    <row r="417" spans="2:10" ht="31.15" customHeight="1">
      <c r="B417" s="131">
        <v>352</v>
      </c>
      <c r="C417" s="111" t="s">
        <v>1316</v>
      </c>
      <c r="D417" s="47" t="s">
        <v>1317</v>
      </c>
      <c r="E417" s="52" t="s">
        <v>1316</v>
      </c>
      <c r="F417" s="169" t="s">
        <v>1306</v>
      </c>
      <c r="G417" s="56" t="s">
        <v>197</v>
      </c>
      <c r="H417" s="17">
        <v>2680</v>
      </c>
      <c r="I417" s="62">
        <f t="shared" si="83"/>
        <v>0</v>
      </c>
      <c r="J417" s="10">
        <f>IF(I417=0, H417-(H417*($I$417/100)), H417-(H417*(I417/100)))</f>
        <v>2680</v>
      </c>
    </row>
    <row r="418" spans="2:10" ht="15.75">
      <c r="D418" s="32"/>
      <c r="I418" s="2"/>
    </row>
    <row r="419" spans="2:10">
      <c r="I419" s="45"/>
    </row>
    <row r="420" spans="2:10" ht="15.75">
      <c r="C420" s="5"/>
      <c r="D420" s="26" t="s">
        <v>1318</v>
      </c>
      <c r="E420" s="112"/>
      <c r="F420" s="27"/>
      <c r="G420" s="45"/>
      <c r="I420" s="22" t="s">
        <v>48</v>
      </c>
      <c r="J420" s="188" t="s">
        <v>1319</v>
      </c>
    </row>
    <row r="421" spans="2:10" ht="15.75">
      <c r="C421" s="5"/>
      <c r="D421" s="31"/>
      <c r="E421" s="45"/>
      <c r="G421" s="45"/>
      <c r="I421" s="22">
        <v>0</v>
      </c>
      <c r="J421" s="188"/>
    </row>
    <row r="422" spans="2:10" ht="90">
      <c r="B422" s="174">
        <v>353</v>
      </c>
      <c r="C422" s="173" t="s">
        <v>1320</v>
      </c>
      <c r="D422" s="47" t="s">
        <v>1321</v>
      </c>
      <c r="E422" s="48" t="s">
        <v>1322</v>
      </c>
      <c r="F422" s="150" t="s">
        <v>2070</v>
      </c>
      <c r="G422" s="93" t="s">
        <v>1323</v>
      </c>
      <c r="H422" s="17">
        <v>1974</v>
      </c>
      <c r="I422" s="17">
        <v>0</v>
      </c>
      <c r="J422" s="10">
        <f>IF(I422=0, H422-(H422*($I$422/100)), H422-(H422*(I422/100)))</f>
        <v>1974</v>
      </c>
    </row>
    <row r="423" spans="2:10" ht="60">
      <c r="B423" s="131">
        <v>354</v>
      </c>
      <c r="C423" s="15" t="s">
        <v>1324</v>
      </c>
      <c r="D423" s="21" t="s">
        <v>1325</v>
      </c>
      <c r="E423" s="19" t="s">
        <v>1326</v>
      </c>
      <c r="F423" s="46" t="s">
        <v>1471</v>
      </c>
      <c r="G423" s="93" t="s">
        <v>1323</v>
      </c>
      <c r="H423" s="17">
        <v>1974</v>
      </c>
      <c r="I423" s="17">
        <v>0</v>
      </c>
      <c r="J423" s="10">
        <f t="shared" ref="J423:J437" si="85">IF(I423=0, H423-(H423*($I$422/100)), H423-(H423*(I423/100)))</f>
        <v>1974</v>
      </c>
    </row>
    <row r="424" spans="2:10" ht="92.25">
      <c r="B424" s="174">
        <v>355</v>
      </c>
      <c r="C424" s="15" t="s">
        <v>1327</v>
      </c>
      <c r="D424" s="19" t="s">
        <v>1328</v>
      </c>
      <c r="E424" s="20" t="s">
        <v>1327</v>
      </c>
      <c r="F424" s="150" t="s">
        <v>2071</v>
      </c>
      <c r="G424" s="93" t="s">
        <v>1323</v>
      </c>
      <c r="H424" s="17">
        <v>6715</v>
      </c>
      <c r="I424" s="17">
        <f t="shared" ref="I423:I437" si="86">$I$421</f>
        <v>0</v>
      </c>
      <c r="J424" s="10">
        <f t="shared" si="85"/>
        <v>6715</v>
      </c>
    </row>
    <row r="425" spans="2:10" ht="92.25">
      <c r="B425" s="131">
        <v>356</v>
      </c>
      <c r="C425" s="15" t="s">
        <v>1329</v>
      </c>
      <c r="D425" s="19" t="s">
        <v>1330</v>
      </c>
      <c r="E425" s="20" t="s">
        <v>1329</v>
      </c>
      <c r="F425" s="150" t="s">
        <v>2072</v>
      </c>
      <c r="G425" s="93" t="s">
        <v>1323</v>
      </c>
      <c r="H425" s="17">
        <v>7304</v>
      </c>
      <c r="I425" s="17">
        <f t="shared" si="86"/>
        <v>0</v>
      </c>
      <c r="J425" s="10">
        <f t="shared" si="85"/>
        <v>7304</v>
      </c>
    </row>
    <row r="426" spans="2:10" ht="107.25">
      <c r="B426" s="174">
        <v>357</v>
      </c>
      <c r="C426" s="15" t="s">
        <v>1331</v>
      </c>
      <c r="D426" s="19" t="s">
        <v>1332</v>
      </c>
      <c r="E426" s="20" t="s">
        <v>1331</v>
      </c>
      <c r="F426" s="150" t="s">
        <v>2073</v>
      </c>
      <c r="G426" s="93" t="s">
        <v>1323</v>
      </c>
      <c r="H426" s="17">
        <v>8011</v>
      </c>
      <c r="I426" s="17">
        <f t="shared" si="86"/>
        <v>0</v>
      </c>
      <c r="J426" s="10">
        <f t="shared" si="85"/>
        <v>8011</v>
      </c>
    </row>
    <row r="427" spans="2:10" ht="92.25">
      <c r="B427" s="131">
        <v>358</v>
      </c>
      <c r="C427" s="15" t="s">
        <v>1333</v>
      </c>
      <c r="D427" s="19" t="s">
        <v>1334</v>
      </c>
      <c r="E427" s="20" t="s">
        <v>1333</v>
      </c>
      <c r="F427" s="150" t="s">
        <v>2074</v>
      </c>
      <c r="G427" s="93" t="s">
        <v>1323</v>
      </c>
      <c r="H427" s="17">
        <v>4123</v>
      </c>
      <c r="I427" s="17">
        <f t="shared" si="86"/>
        <v>0</v>
      </c>
      <c r="J427" s="10">
        <f t="shared" si="85"/>
        <v>4123</v>
      </c>
    </row>
    <row r="428" spans="2:10" ht="92.25">
      <c r="B428" s="174">
        <v>359</v>
      </c>
      <c r="C428" s="15" t="s">
        <v>1335</v>
      </c>
      <c r="D428" s="19" t="s">
        <v>1336</v>
      </c>
      <c r="E428" s="20" t="s">
        <v>1335</v>
      </c>
      <c r="F428" s="150" t="s">
        <v>2075</v>
      </c>
      <c r="G428" s="93" t="s">
        <v>1323</v>
      </c>
      <c r="H428" s="17">
        <v>4418</v>
      </c>
      <c r="I428" s="17">
        <f t="shared" si="86"/>
        <v>0</v>
      </c>
      <c r="J428" s="10">
        <f t="shared" si="85"/>
        <v>4418</v>
      </c>
    </row>
    <row r="429" spans="2:10" ht="92.25">
      <c r="B429" s="131">
        <v>360</v>
      </c>
      <c r="C429" s="15" t="s">
        <v>1337</v>
      </c>
      <c r="D429" s="19" t="s">
        <v>1338</v>
      </c>
      <c r="E429" s="20" t="s">
        <v>1337</v>
      </c>
      <c r="F429" s="150" t="s">
        <v>2076</v>
      </c>
      <c r="G429" s="93" t="s">
        <v>1323</v>
      </c>
      <c r="H429" s="17">
        <v>11782</v>
      </c>
      <c r="I429" s="17">
        <f t="shared" si="86"/>
        <v>0</v>
      </c>
      <c r="J429" s="10">
        <f t="shared" si="85"/>
        <v>11782</v>
      </c>
    </row>
    <row r="430" spans="2:10" ht="92.25">
      <c r="B430" s="174">
        <v>361</v>
      </c>
      <c r="C430" s="15" t="s">
        <v>1339</v>
      </c>
      <c r="D430" s="19" t="s">
        <v>1340</v>
      </c>
      <c r="E430" s="20" t="s">
        <v>1339</v>
      </c>
      <c r="F430" s="150" t="s">
        <v>2077</v>
      </c>
      <c r="G430" s="93" t="s">
        <v>1323</v>
      </c>
      <c r="H430" s="17">
        <v>11958</v>
      </c>
      <c r="I430" s="17">
        <f t="shared" si="86"/>
        <v>0</v>
      </c>
      <c r="J430" s="10">
        <f t="shared" si="85"/>
        <v>11958</v>
      </c>
    </row>
    <row r="431" spans="2:10" ht="90">
      <c r="B431" s="131">
        <v>362</v>
      </c>
      <c r="C431" s="15" t="s">
        <v>1341</v>
      </c>
      <c r="D431" s="19" t="s">
        <v>1342</v>
      </c>
      <c r="E431" s="20" t="s">
        <v>1341</v>
      </c>
      <c r="F431" s="150" t="s">
        <v>1472</v>
      </c>
      <c r="G431" s="93" t="s">
        <v>1323</v>
      </c>
      <c r="H431" s="17">
        <v>707</v>
      </c>
      <c r="I431" s="17">
        <f t="shared" si="86"/>
        <v>0</v>
      </c>
      <c r="J431" s="10">
        <f t="shared" si="85"/>
        <v>707</v>
      </c>
    </row>
    <row r="432" spans="2:10" ht="45">
      <c r="B432" s="174">
        <v>363</v>
      </c>
      <c r="C432" s="15" t="s">
        <v>1324</v>
      </c>
      <c r="D432" s="21" t="s">
        <v>1343</v>
      </c>
      <c r="E432" s="21" t="s">
        <v>1344</v>
      </c>
      <c r="F432" s="46" t="s">
        <v>1345</v>
      </c>
      <c r="G432" s="93" t="s">
        <v>1323</v>
      </c>
      <c r="H432" s="113">
        <v>3851</v>
      </c>
      <c r="I432" s="17">
        <f t="shared" si="86"/>
        <v>0</v>
      </c>
      <c r="J432" s="10">
        <f t="shared" si="85"/>
        <v>3851</v>
      </c>
    </row>
    <row r="433" spans="2:10" ht="45">
      <c r="B433" s="131">
        <v>364</v>
      </c>
      <c r="C433" s="15" t="s">
        <v>1346</v>
      </c>
      <c r="D433" s="21" t="s">
        <v>1347</v>
      </c>
      <c r="E433" s="21" t="s">
        <v>1348</v>
      </c>
      <c r="F433" s="46" t="s">
        <v>1349</v>
      </c>
      <c r="G433" s="93" t="s">
        <v>1323</v>
      </c>
      <c r="H433" s="113">
        <v>5051</v>
      </c>
      <c r="I433" s="17">
        <f t="shared" si="86"/>
        <v>0</v>
      </c>
      <c r="J433" s="10">
        <f t="shared" si="85"/>
        <v>5051</v>
      </c>
    </row>
    <row r="434" spans="2:10" ht="45">
      <c r="B434" s="174">
        <v>365</v>
      </c>
      <c r="C434" s="15" t="s">
        <v>1350</v>
      </c>
      <c r="D434" s="21" t="s">
        <v>1351</v>
      </c>
      <c r="E434" s="21" t="s">
        <v>1352</v>
      </c>
      <c r="F434" s="46" t="s">
        <v>1353</v>
      </c>
      <c r="G434" s="93" t="s">
        <v>1323</v>
      </c>
      <c r="H434" s="113">
        <v>6391</v>
      </c>
      <c r="I434" s="17">
        <f t="shared" si="86"/>
        <v>0</v>
      </c>
      <c r="J434" s="10">
        <f t="shared" si="85"/>
        <v>6391</v>
      </c>
    </row>
    <row r="435" spans="2:10" ht="45">
      <c r="B435" s="131">
        <v>366</v>
      </c>
      <c r="C435" s="15" t="s">
        <v>1354</v>
      </c>
      <c r="D435" s="21" t="s">
        <v>1355</v>
      </c>
      <c r="E435" s="21" t="s">
        <v>1356</v>
      </c>
      <c r="F435" s="46" t="s">
        <v>1357</v>
      </c>
      <c r="G435" s="93" t="s">
        <v>1323</v>
      </c>
      <c r="H435" s="113">
        <v>30194</v>
      </c>
      <c r="I435" s="17">
        <f t="shared" si="86"/>
        <v>0</v>
      </c>
      <c r="J435" s="10">
        <f t="shared" si="85"/>
        <v>30194</v>
      </c>
    </row>
    <row r="436" spans="2:10" ht="45">
      <c r="B436" s="174">
        <v>367</v>
      </c>
      <c r="C436" s="15" t="s">
        <v>1358</v>
      </c>
      <c r="D436" s="21" t="s">
        <v>1359</v>
      </c>
      <c r="E436" s="21" t="s">
        <v>1360</v>
      </c>
      <c r="F436" s="46" t="s">
        <v>1361</v>
      </c>
      <c r="G436" s="93" t="s">
        <v>1323</v>
      </c>
      <c r="H436" s="113">
        <v>34144</v>
      </c>
      <c r="I436" s="17">
        <f t="shared" si="86"/>
        <v>0</v>
      </c>
      <c r="J436" s="10">
        <f t="shared" si="85"/>
        <v>34144</v>
      </c>
    </row>
    <row r="437" spans="2:10" ht="45">
      <c r="B437" s="131">
        <v>368</v>
      </c>
      <c r="C437" s="15" t="s">
        <v>1362</v>
      </c>
      <c r="D437" s="21" t="s">
        <v>1363</v>
      </c>
      <c r="E437" s="21" t="s">
        <v>1364</v>
      </c>
      <c r="F437" s="46" t="s">
        <v>1365</v>
      </c>
      <c r="G437" s="93" t="s">
        <v>1323</v>
      </c>
      <c r="H437" s="113">
        <v>38516</v>
      </c>
      <c r="I437" s="17">
        <f t="shared" si="86"/>
        <v>0</v>
      </c>
      <c r="J437" s="10">
        <f t="shared" si="85"/>
        <v>38516</v>
      </c>
    </row>
    <row r="438" spans="2:10">
      <c r="F438" s="158"/>
      <c r="I438" s="45"/>
    </row>
    <row r="439" spans="2:10">
      <c r="F439" s="158"/>
      <c r="I439" s="45"/>
    </row>
    <row r="440" spans="2:10" ht="15.75">
      <c r="C440" s="5"/>
      <c r="D440" s="26" t="s">
        <v>1366</v>
      </c>
      <c r="E440" s="112"/>
      <c r="F440" s="158"/>
      <c r="G440" s="45"/>
      <c r="I440" s="22" t="s">
        <v>48</v>
      </c>
      <c r="J440" s="188" t="s">
        <v>1319</v>
      </c>
    </row>
    <row r="441" spans="2:10" ht="15.75">
      <c r="C441" s="5"/>
      <c r="D441" s="31"/>
      <c r="E441" s="45"/>
      <c r="F441" s="158"/>
      <c r="G441" s="45"/>
      <c r="I441" s="22">
        <v>0</v>
      </c>
      <c r="J441" s="188"/>
    </row>
    <row r="442" spans="2:10" ht="45">
      <c r="B442" s="131">
        <v>369</v>
      </c>
      <c r="C442" s="15" t="s">
        <v>1367</v>
      </c>
      <c r="D442" s="58" t="s">
        <v>1368</v>
      </c>
      <c r="E442" s="93" t="s">
        <v>1367</v>
      </c>
      <c r="F442" s="150" t="s">
        <v>1369</v>
      </c>
      <c r="G442" s="93" t="s">
        <v>225</v>
      </c>
      <c r="H442" s="113">
        <v>601</v>
      </c>
      <c r="I442" s="17">
        <f>$I$441</f>
        <v>0</v>
      </c>
      <c r="J442" s="10">
        <f>IF(I442=0, H442-(H442*($I$442/100)), H442-(H442*(I442/100)))</f>
        <v>601</v>
      </c>
    </row>
    <row r="443" spans="2:10" ht="45">
      <c r="B443" s="131">
        <v>370</v>
      </c>
      <c r="C443" s="15" t="s">
        <v>1370</v>
      </c>
      <c r="D443" s="21" t="s">
        <v>1371</v>
      </c>
      <c r="E443" s="93" t="s">
        <v>1370</v>
      </c>
      <c r="F443" s="150" t="s">
        <v>1372</v>
      </c>
      <c r="G443" s="93" t="s">
        <v>50</v>
      </c>
      <c r="H443" s="113">
        <v>601</v>
      </c>
      <c r="I443" s="17">
        <f t="shared" ref="I443:I445" si="87">$I$441</f>
        <v>0</v>
      </c>
      <c r="J443" s="10">
        <f t="shared" ref="J443:J445" si="88">IF(I443=0, H443-(H443*($I$442/100)), H443-(H443*(I443/100)))</f>
        <v>601</v>
      </c>
    </row>
    <row r="444" spans="2:10" ht="45">
      <c r="B444" s="131">
        <v>371</v>
      </c>
      <c r="C444" s="15" t="s">
        <v>1373</v>
      </c>
      <c r="D444" s="87" t="s">
        <v>1374</v>
      </c>
      <c r="E444" s="93" t="s">
        <v>1373</v>
      </c>
      <c r="F444" s="150" t="s">
        <v>1375</v>
      </c>
      <c r="G444" s="93" t="s">
        <v>225</v>
      </c>
      <c r="H444" s="113">
        <v>933</v>
      </c>
      <c r="I444" s="17">
        <f t="shared" si="87"/>
        <v>0</v>
      </c>
      <c r="J444" s="10">
        <f t="shared" si="88"/>
        <v>933</v>
      </c>
    </row>
    <row r="445" spans="2:10" ht="45">
      <c r="B445" s="131">
        <v>372</v>
      </c>
      <c r="C445" s="15" t="s">
        <v>1376</v>
      </c>
      <c r="D445" s="58" t="s">
        <v>1377</v>
      </c>
      <c r="E445" s="93" t="s">
        <v>1376</v>
      </c>
      <c r="F445" s="150" t="s">
        <v>1378</v>
      </c>
      <c r="G445" s="93" t="s">
        <v>50</v>
      </c>
      <c r="H445" s="113">
        <v>531</v>
      </c>
      <c r="I445" s="17">
        <f t="shared" si="87"/>
        <v>0</v>
      </c>
      <c r="J445" s="10">
        <f t="shared" si="88"/>
        <v>531</v>
      </c>
    </row>
    <row r="446" spans="2:10">
      <c r="F446" s="158"/>
      <c r="I446" s="45"/>
    </row>
    <row r="447" spans="2:10">
      <c r="F447" s="158"/>
      <c r="I447" s="45"/>
    </row>
    <row r="448" spans="2:10" ht="15.75">
      <c r="C448" s="5"/>
      <c r="D448" s="26" t="s">
        <v>1379</v>
      </c>
      <c r="E448" s="112"/>
      <c r="F448" s="158"/>
      <c r="G448" s="45"/>
      <c r="I448" s="22" t="s">
        <v>48</v>
      </c>
      <c r="J448" s="188" t="s">
        <v>1319</v>
      </c>
    </row>
    <row r="449" spans="2:10" ht="15.75">
      <c r="C449" s="5"/>
      <c r="D449" s="31"/>
      <c r="E449" s="45"/>
      <c r="F449" s="158"/>
      <c r="G449" s="45"/>
      <c r="I449" s="22">
        <v>0</v>
      </c>
      <c r="J449" s="188"/>
    </row>
    <row r="450" spans="2:10" ht="330">
      <c r="B450" s="131">
        <v>373</v>
      </c>
      <c r="C450" s="15" t="s">
        <v>1380</v>
      </c>
      <c r="D450" s="21" t="s">
        <v>1381</v>
      </c>
      <c r="E450" s="19" t="s">
        <v>1382</v>
      </c>
      <c r="F450" s="150" t="s">
        <v>2105</v>
      </c>
      <c r="G450" s="93" t="s">
        <v>225</v>
      </c>
      <c r="H450" s="17">
        <v>15379</v>
      </c>
      <c r="I450" s="17">
        <f>$I$449</f>
        <v>0</v>
      </c>
      <c r="J450" s="10">
        <f>IF(I450=0, H450-(H450*($I$450/100)), H450-(H450*(I450/100)))</f>
        <v>15379</v>
      </c>
    </row>
    <row r="451" spans="2:10" ht="330">
      <c r="B451" s="131">
        <v>374</v>
      </c>
      <c r="C451" s="15" t="s">
        <v>1383</v>
      </c>
      <c r="D451" s="21" t="s">
        <v>1384</v>
      </c>
      <c r="E451" s="19" t="s">
        <v>1385</v>
      </c>
      <c r="F451" s="150" t="s">
        <v>2106</v>
      </c>
      <c r="G451" s="93" t="s">
        <v>225</v>
      </c>
      <c r="H451" s="17">
        <v>17539</v>
      </c>
      <c r="I451" s="17">
        <f t="shared" ref="I451:I454" si="89">$I$449</f>
        <v>0</v>
      </c>
      <c r="J451" s="10">
        <f t="shared" ref="J451:J454" si="90">IF(I451=0, H451-(H451*($I$450/100)), H451-(H451*(I451/100)))</f>
        <v>17539</v>
      </c>
    </row>
    <row r="452" spans="2:10" ht="315">
      <c r="B452" s="131">
        <v>375</v>
      </c>
      <c r="C452" s="15" t="s">
        <v>1386</v>
      </c>
      <c r="D452" s="21" t="s">
        <v>1387</v>
      </c>
      <c r="E452" s="19" t="s">
        <v>1388</v>
      </c>
      <c r="F452" s="150" t="s">
        <v>2107</v>
      </c>
      <c r="G452" s="93" t="s">
        <v>225</v>
      </c>
      <c r="H452" s="17">
        <v>18433</v>
      </c>
      <c r="I452" s="17">
        <f t="shared" si="89"/>
        <v>0</v>
      </c>
      <c r="J452" s="10">
        <f t="shared" si="90"/>
        <v>18433</v>
      </c>
    </row>
    <row r="453" spans="2:10" ht="330">
      <c r="B453" s="131">
        <v>376</v>
      </c>
      <c r="C453" s="15" t="s">
        <v>1389</v>
      </c>
      <c r="D453" s="114" t="s">
        <v>1390</v>
      </c>
      <c r="E453" s="13" t="s">
        <v>1391</v>
      </c>
      <c r="F453" s="150" t="s">
        <v>2108</v>
      </c>
      <c r="G453" s="93" t="s">
        <v>225</v>
      </c>
      <c r="H453" s="17">
        <v>20136</v>
      </c>
      <c r="I453" s="17">
        <f t="shared" si="89"/>
        <v>0</v>
      </c>
      <c r="J453" s="10">
        <f t="shared" si="90"/>
        <v>20136</v>
      </c>
    </row>
    <row r="454" spans="2:10" ht="330">
      <c r="B454" s="131">
        <v>377</v>
      </c>
      <c r="C454" s="15" t="s">
        <v>1392</v>
      </c>
      <c r="D454" s="21" t="s">
        <v>1393</v>
      </c>
      <c r="E454" s="19" t="s">
        <v>1394</v>
      </c>
      <c r="F454" s="150" t="s">
        <v>2109</v>
      </c>
      <c r="G454" s="93" t="s">
        <v>225</v>
      </c>
      <c r="H454" s="17">
        <v>21348</v>
      </c>
      <c r="I454" s="17">
        <f t="shared" si="89"/>
        <v>0</v>
      </c>
      <c r="J454" s="10">
        <f t="shared" si="90"/>
        <v>21348</v>
      </c>
    </row>
    <row r="455" spans="2:10">
      <c r="F455" s="158"/>
      <c r="I455" s="45"/>
    </row>
    <row r="456" spans="2:10">
      <c r="F456" s="158"/>
      <c r="I456" s="45"/>
    </row>
    <row r="457" spans="2:10" ht="15.75">
      <c r="C457" s="5"/>
      <c r="D457" s="26" t="s">
        <v>1395</v>
      </c>
      <c r="E457" s="112"/>
      <c r="F457" s="158"/>
      <c r="G457" s="45"/>
      <c r="H457" s="45"/>
      <c r="I457" s="22" t="s">
        <v>48</v>
      </c>
      <c r="J457" s="188" t="s">
        <v>1319</v>
      </c>
    </row>
    <row r="458" spans="2:10">
      <c r="C458" s="115"/>
      <c r="E458" s="45"/>
      <c r="F458" s="158"/>
      <c r="G458" s="45"/>
      <c r="H458" s="45"/>
      <c r="I458" s="116">
        <v>0</v>
      </c>
      <c r="J458" s="189"/>
    </row>
    <row r="459" spans="2:10" ht="30">
      <c r="B459" s="131">
        <v>378</v>
      </c>
      <c r="C459" s="15" t="s">
        <v>1396</v>
      </c>
      <c r="D459" s="58" t="s">
        <v>1397</v>
      </c>
      <c r="E459" s="20" t="s">
        <v>1396</v>
      </c>
      <c r="F459" s="46" t="s">
        <v>2126</v>
      </c>
      <c r="G459" s="93" t="s">
        <v>1245</v>
      </c>
      <c r="H459" s="17">
        <v>1061</v>
      </c>
      <c r="I459" s="17">
        <f>$I$458</f>
        <v>0</v>
      </c>
      <c r="J459" s="10">
        <f>IF(I459=0, H459-(H459*($I$459/100)), H459-(H459*(I459/100)))</f>
        <v>1061</v>
      </c>
    </row>
    <row r="460" spans="2:10" ht="30">
      <c r="B460" s="131">
        <v>379</v>
      </c>
      <c r="C460" s="15" t="s">
        <v>1398</v>
      </c>
      <c r="D460" s="58" t="s">
        <v>1399</v>
      </c>
      <c r="E460" s="20" t="s">
        <v>1398</v>
      </c>
      <c r="F460" s="46" t="s">
        <v>2128</v>
      </c>
      <c r="G460" s="93" t="s">
        <v>1245</v>
      </c>
      <c r="H460" s="17">
        <v>1698</v>
      </c>
      <c r="I460" s="17">
        <f t="shared" ref="I460:I469" si="91">$I$458</f>
        <v>0</v>
      </c>
      <c r="J460" s="10">
        <f t="shared" ref="J460:J469" si="92">IF(I460=0, H460-(H460*($I$459/100)), H460-(H460*(I460/100)))</f>
        <v>1698</v>
      </c>
    </row>
    <row r="461" spans="2:10" ht="30">
      <c r="B461" s="131">
        <v>380</v>
      </c>
      <c r="C461" s="15" t="s">
        <v>1400</v>
      </c>
      <c r="D461" s="58" t="s">
        <v>1401</v>
      </c>
      <c r="E461" s="20" t="s">
        <v>1400</v>
      </c>
      <c r="F461" s="46" t="s">
        <v>2127</v>
      </c>
      <c r="G461" s="93" t="s">
        <v>1245</v>
      </c>
      <c r="H461" s="17">
        <v>2757</v>
      </c>
      <c r="I461" s="17">
        <f t="shared" si="91"/>
        <v>0</v>
      </c>
      <c r="J461" s="10">
        <f t="shared" si="92"/>
        <v>2757</v>
      </c>
    </row>
    <row r="462" spans="2:10" ht="30">
      <c r="B462" s="131">
        <v>381</v>
      </c>
      <c r="C462" s="15" t="s">
        <v>1402</v>
      </c>
      <c r="D462" s="58" t="s">
        <v>1403</v>
      </c>
      <c r="E462" s="20" t="s">
        <v>1402</v>
      </c>
      <c r="F462" s="46" t="s">
        <v>2129</v>
      </c>
      <c r="G462" s="93" t="s">
        <v>1245</v>
      </c>
      <c r="H462" s="17">
        <v>3180</v>
      </c>
      <c r="I462" s="17">
        <f t="shared" si="91"/>
        <v>0</v>
      </c>
      <c r="J462" s="10">
        <f t="shared" si="92"/>
        <v>3180</v>
      </c>
    </row>
    <row r="463" spans="2:10" ht="30">
      <c r="B463" s="131">
        <v>382</v>
      </c>
      <c r="C463" s="15" t="s">
        <v>1404</v>
      </c>
      <c r="D463" s="58" t="s">
        <v>1405</v>
      </c>
      <c r="E463" s="20" t="s">
        <v>1404</v>
      </c>
      <c r="F463" s="46" t="s">
        <v>2130</v>
      </c>
      <c r="G463" s="93" t="s">
        <v>1245</v>
      </c>
      <c r="H463" s="17">
        <v>4242</v>
      </c>
      <c r="I463" s="17">
        <f t="shared" si="91"/>
        <v>0</v>
      </c>
      <c r="J463" s="10">
        <f t="shared" si="92"/>
        <v>4242</v>
      </c>
    </row>
    <row r="464" spans="2:10" ht="30">
      <c r="B464" s="131">
        <v>383</v>
      </c>
      <c r="C464" s="15" t="s">
        <v>1406</v>
      </c>
      <c r="D464" s="21" t="s">
        <v>1407</v>
      </c>
      <c r="E464" s="20" t="s">
        <v>1406</v>
      </c>
      <c r="F464" s="46" t="s">
        <v>1408</v>
      </c>
      <c r="G464" s="93" t="s">
        <v>1245</v>
      </c>
      <c r="H464" s="17">
        <v>319</v>
      </c>
      <c r="I464" s="17">
        <f t="shared" si="91"/>
        <v>0</v>
      </c>
      <c r="J464" s="10">
        <f t="shared" si="92"/>
        <v>319</v>
      </c>
    </row>
    <row r="465" spans="2:10" ht="45">
      <c r="B465" s="131">
        <v>384</v>
      </c>
      <c r="C465" s="15" t="s">
        <v>1409</v>
      </c>
      <c r="D465" s="58" t="s">
        <v>1410</v>
      </c>
      <c r="E465" s="20" t="s">
        <v>1409</v>
      </c>
      <c r="F465" s="46" t="s">
        <v>1411</v>
      </c>
      <c r="G465" s="93" t="s">
        <v>197</v>
      </c>
      <c r="H465" s="17">
        <v>1502</v>
      </c>
      <c r="I465" s="17">
        <f t="shared" si="91"/>
        <v>0</v>
      </c>
      <c r="J465" s="10">
        <f t="shared" si="92"/>
        <v>1502</v>
      </c>
    </row>
    <row r="466" spans="2:10" ht="30">
      <c r="B466" s="131">
        <v>385</v>
      </c>
      <c r="C466" s="15" t="s">
        <v>1412</v>
      </c>
      <c r="D466" s="58" t="s">
        <v>1413</v>
      </c>
      <c r="E466" s="20" t="s">
        <v>1412</v>
      </c>
      <c r="F466" s="46" t="s">
        <v>1414</v>
      </c>
      <c r="G466" s="93" t="s">
        <v>197</v>
      </c>
      <c r="H466" s="17">
        <v>2359</v>
      </c>
      <c r="I466" s="17">
        <f t="shared" si="91"/>
        <v>0</v>
      </c>
      <c r="J466" s="10">
        <f t="shared" si="92"/>
        <v>2359</v>
      </c>
    </row>
    <row r="467" spans="2:10" ht="75">
      <c r="B467" s="131">
        <v>386</v>
      </c>
      <c r="C467" s="14" t="s">
        <v>1415</v>
      </c>
      <c r="D467" s="87" t="s">
        <v>1416</v>
      </c>
      <c r="E467" s="19" t="s">
        <v>1417</v>
      </c>
      <c r="F467" s="150" t="s">
        <v>1418</v>
      </c>
      <c r="G467" s="93" t="s">
        <v>197</v>
      </c>
      <c r="H467" s="17">
        <v>2981</v>
      </c>
      <c r="I467" s="17">
        <f t="shared" si="91"/>
        <v>0</v>
      </c>
      <c r="J467" s="10">
        <f t="shared" si="92"/>
        <v>2981</v>
      </c>
    </row>
    <row r="468" spans="2:10" ht="45">
      <c r="B468" s="131">
        <v>387</v>
      </c>
      <c r="C468" s="14" t="s">
        <v>1419</v>
      </c>
      <c r="D468" s="58" t="s">
        <v>1420</v>
      </c>
      <c r="E468" s="60" t="s">
        <v>1419</v>
      </c>
      <c r="F468" s="150" t="s">
        <v>1421</v>
      </c>
      <c r="G468" s="93" t="s">
        <v>197</v>
      </c>
      <c r="H468" s="17">
        <v>551</v>
      </c>
      <c r="I468" s="17">
        <f t="shared" si="91"/>
        <v>0</v>
      </c>
      <c r="J468" s="10">
        <f t="shared" si="92"/>
        <v>551</v>
      </c>
    </row>
    <row r="469" spans="2:10" ht="30">
      <c r="B469" s="131">
        <v>388</v>
      </c>
      <c r="C469" s="14" t="s">
        <v>1422</v>
      </c>
      <c r="D469" s="102" t="s">
        <v>1423</v>
      </c>
      <c r="E469" s="60" t="s">
        <v>1422</v>
      </c>
      <c r="F469" s="117" t="s">
        <v>1424</v>
      </c>
      <c r="G469" s="93" t="s">
        <v>197</v>
      </c>
      <c r="H469" s="17">
        <v>363</v>
      </c>
      <c r="I469" s="17">
        <f t="shared" si="91"/>
        <v>0</v>
      </c>
      <c r="J469" s="10">
        <f t="shared" si="92"/>
        <v>363</v>
      </c>
    </row>
    <row r="470" spans="2:10">
      <c r="I470" s="45"/>
    </row>
    <row r="471" spans="2:10">
      <c r="I471" s="45"/>
    </row>
    <row r="472" spans="2:10" ht="15.75">
      <c r="C472" s="5"/>
      <c r="D472" s="26" t="s">
        <v>1425</v>
      </c>
      <c r="E472" s="112"/>
      <c r="G472" s="45"/>
      <c r="I472" s="22" t="s">
        <v>48</v>
      </c>
      <c r="J472" s="188" t="s">
        <v>1319</v>
      </c>
    </row>
    <row r="473" spans="2:10">
      <c r="C473" s="5"/>
      <c r="E473" s="45"/>
      <c r="G473" s="45"/>
      <c r="I473" s="22">
        <v>0</v>
      </c>
      <c r="J473" s="188"/>
    </row>
    <row r="474" spans="2:10">
      <c r="B474" s="131">
        <v>389</v>
      </c>
      <c r="C474" s="15" t="s">
        <v>1426</v>
      </c>
      <c r="D474" s="21" t="s">
        <v>1427</v>
      </c>
      <c r="E474" s="93" t="s">
        <v>1428</v>
      </c>
      <c r="F474" s="44" t="s">
        <v>1429</v>
      </c>
      <c r="G474" s="93" t="s">
        <v>13</v>
      </c>
      <c r="H474" s="17">
        <v>1086</v>
      </c>
      <c r="I474" s="17">
        <f>$I$473</f>
        <v>0</v>
      </c>
      <c r="J474" s="10">
        <f>IF(I474=0, H474-(H474*($I$474/100)), H474-(H474*(I474/100)))</f>
        <v>1086</v>
      </c>
    </row>
    <row r="475" spans="2:10">
      <c r="B475" s="131">
        <v>390</v>
      </c>
      <c r="C475" s="15" t="s">
        <v>1430</v>
      </c>
      <c r="D475" s="21" t="s">
        <v>1427</v>
      </c>
      <c r="E475" s="93" t="s">
        <v>1431</v>
      </c>
      <c r="F475" s="44" t="s">
        <v>1429</v>
      </c>
      <c r="G475" s="93" t="s">
        <v>3</v>
      </c>
      <c r="H475" s="17">
        <v>16866</v>
      </c>
      <c r="I475" s="17">
        <f t="shared" ref="I475:I477" si="93">$I$473</f>
        <v>0</v>
      </c>
      <c r="J475" s="10">
        <f t="shared" ref="J475:J477" si="94">IF(I475=0, H475-(H475*($I$474/100)), H475-(H475*(I475/100)))</f>
        <v>16866</v>
      </c>
    </row>
    <row r="476" spans="2:10" ht="30">
      <c r="B476" s="131">
        <v>391</v>
      </c>
      <c r="C476" s="15" t="s">
        <v>1432</v>
      </c>
      <c r="D476" s="21" t="s">
        <v>1433</v>
      </c>
      <c r="E476" s="93" t="s">
        <v>1434</v>
      </c>
      <c r="F476" s="44" t="s">
        <v>2084</v>
      </c>
      <c r="G476" s="93" t="s">
        <v>13</v>
      </c>
      <c r="H476" s="17">
        <v>528</v>
      </c>
      <c r="I476" s="17">
        <f t="shared" si="93"/>
        <v>0</v>
      </c>
      <c r="J476" s="10">
        <f t="shared" si="94"/>
        <v>528</v>
      </c>
    </row>
    <row r="477" spans="2:10" ht="30">
      <c r="B477" s="131">
        <v>392</v>
      </c>
      <c r="C477" s="15" t="s">
        <v>1435</v>
      </c>
      <c r="D477" s="21" t="s">
        <v>1433</v>
      </c>
      <c r="E477" s="93" t="s">
        <v>1436</v>
      </c>
      <c r="F477" s="44" t="s">
        <v>2085</v>
      </c>
      <c r="G477" s="93" t="s">
        <v>3</v>
      </c>
      <c r="H477" s="17">
        <v>10541</v>
      </c>
      <c r="I477" s="17">
        <f t="shared" si="93"/>
        <v>0</v>
      </c>
      <c r="J477" s="10">
        <f t="shared" si="94"/>
        <v>10541</v>
      </c>
    </row>
    <row r="478" spans="2:10">
      <c r="I478" s="45"/>
    </row>
    <row r="479" spans="2:10">
      <c r="I479" s="45"/>
    </row>
    <row r="480" spans="2:10" ht="15.75">
      <c r="C480" s="5"/>
      <c r="D480" s="26" t="s">
        <v>1437</v>
      </c>
      <c r="I480" s="22" t="s">
        <v>48</v>
      </c>
      <c r="J480" s="188" t="s">
        <v>1319</v>
      </c>
    </row>
    <row r="481" spans="2:10">
      <c r="C481" s="5"/>
      <c r="F481" s="158"/>
      <c r="I481" s="22">
        <v>0</v>
      </c>
      <c r="J481" s="188"/>
    </row>
    <row r="482" spans="2:10" ht="210">
      <c r="B482" s="131">
        <v>393</v>
      </c>
      <c r="C482" s="15" t="s">
        <v>1438</v>
      </c>
      <c r="D482" s="19" t="s">
        <v>1439</v>
      </c>
      <c r="E482" s="19" t="s">
        <v>1438</v>
      </c>
      <c r="F482" s="150" t="s">
        <v>2067</v>
      </c>
      <c r="G482" s="93" t="s">
        <v>225</v>
      </c>
      <c r="H482" s="17">
        <v>795</v>
      </c>
      <c r="I482" s="62">
        <f>$I$481</f>
        <v>0</v>
      </c>
      <c r="J482" s="10">
        <f>IF(I482=0, H482-(H482*($I$482/100)), H482-(H482*(I482/100)))</f>
        <v>795</v>
      </c>
    </row>
    <row r="483" spans="2:10" ht="210">
      <c r="B483" s="131">
        <v>394</v>
      </c>
      <c r="C483" s="15" t="s">
        <v>1440</v>
      </c>
      <c r="D483" s="19" t="s">
        <v>1441</v>
      </c>
      <c r="E483" s="19" t="s">
        <v>1440</v>
      </c>
      <c r="F483" s="150" t="s">
        <v>1473</v>
      </c>
      <c r="G483" s="93" t="s">
        <v>225</v>
      </c>
      <c r="H483" s="17">
        <v>2054</v>
      </c>
      <c r="I483" s="62">
        <f t="shared" ref="I483:I485" si="95">$I$481</f>
        <v>0</v>
      </c>
      <c r="J483" s="10">
        <f t="shared" ref="J483:J485" si="96">IF(I483=0, H483-(H483*($I$482/100)), H483-(H483*(I483/100)))</f>
        <v>2054</v>
      </c>
    </row>
    <row r="484" spans="2:10" ht="240">
      <c r="B484" s="131">
        <v>395</v>
      </c>
      <c r="C484" s="15" t="s">
        <v>1442</v>
      </c>
      <c r="D484" s="19" t="s">
        <v>1443</v>
      </c>
      <c r="E484" s="19" t="s">
        <v>1442</v>
      </c>
      <c r="F484" s="150" t="s">
        <v>1474</v>
      </c>
      <c r="G484" s="93" t="s">
        <v>225</v>
      </c>
      <c r="H484" s="17">
        <v>3291</v>
      </c>
      <c r="I484" s="62">
        <f t="shared" si="95"/>
        <v>0</v>
      </c>
      <c r="J484" s="10">
        <f t="shared" si="96"/>
        <v>3291</v>
      </c>
    </row>
    <row r="485" spans="2:10" ht="242.25">
      <c r="B485" s="131">
        <v>396</v>
      </c>
      <c r="C485" s="15" t="s">
        <v>1444</v>
      </c>
      <c r="D485" s="19" t="s">
        <v>1445</v>
      </c>
      <c r="E485" s="19" t="s">
        <v>1444</v>
      </c>
      <c r="F485" s="150" t="s">
        <v>2068</v>
      </c>
      <c r="G485" s="93" t="s">
        <v>225</v>
      </c>
      <c r="H485" s="17">
        <v>5588</v>
      </c>
      <c r="I485" s="62">
        <f t="shared" si="95"/>
        <v>0</v>
      </c>
      <c r="J485" s="10">
        <f t="shared" si="96"/>
        <v>5588</v>
      </c>
    </row>
    <row r="486" spans="2:10">
      <c r="F486" s="158"/>
      <c r="I486" s="45"/>
    </row>
    <row r="487" spans="2:10">
      <c r="F487" s="158"/>
      <c r="I487" s="45"/>
    </row>
    <row r="488" spans="2:10" ht="15.75">
      <c r="C488" s="5"/>
      <c r="D488" s="26" t="s">
        <v>1446</v>
      </c>
      <c r="E488" s="112"/>
      <c r="F488" s="158"/>
      <c r="G488" s="45"/>
      <c r="I488" s="22" t="s">
        <v>48</v>
      </c>
      <c r="J488" s="188" t="s">
        <v>1319</v>
      </c>
    </row>
    <row r="489" spans="2:10">
      <c r="C489" s="5"/>
      <c r="E489" s="45"/>
      <c r="F489" s="158"/>
      <c r="G489" s="45"/>
      <c r="I489" s="116">
        <v>0</v>
      </c>
      <c r="J489" s="189"/>
    </row>
    <row r="490" spans="2:10" ht="45">
      <c r="B490" s="131">
        <v>397</v>
      </c>
      <c r="C490" s="14" t="s">
        <v>1447</v>
      </c>
      <c r="D490" s="87" t="s">
        <v>1448</v>
      </c>
      <c r="E490" s="60" t="s">
        <v>1447</v>
      </c>
      <c r="F490" s="150" t="s">
        <v>1449</v>
      </c>
      <c r="G490" s="18" t="s">
        <v>197</v>
      </c>
      <c r="H490" s="17">
        <v>1529</v>
      </c>
      <c r="I490" s="62">
        <f>$I$489</f>
        <v>0</v>
      </c>
      <c r="J490" s="10">
        <f>IF(I490=0, H490-(H490*($I$490/100)), H490-(H490*(I490/100)))</f>
        <v>1529</v>
      </c>
    </row>
    <row r="491" spans="2:10" ht="30">
      <c r="B491" s="131">
        <v>398</v>
      </c>
      <c r="C491" s="14" t="s">
        <v>1450</v>
      </c>
      <c r="D491" s="87" t="s">
        <v>1451</v>
      </c>
      <c r="E491" s="60" t="s">
        <v>1450</v>
      </c>
      <c r="F491" s="46" t="s">
        <v>1452</v>
      </c>
      <c r="G491" s="18" t="s">
        <v>197</v>
      </c>
      <c r="H491" s="17">
        <v>333</v>
      </c>
      <c r="I491" s="62">
        <f t="shared" ref="I491:I497" si="97">$I$489</f>
        <v>0</v>
      </c>
      <c r="J491" s="10">
        <f t="shared" ref="J491:J497" si="98">IF(I491=0, H491-(H491*($I$490/100)), H491-(H491*(I491/100)))</f>
        <v>333</v>
      </c>
    </row>
    <row r="492" spans="2:10" ht="30">
      <c r="B492" s="131">
        <v>399</v>
      </c>
      <c r="C492" s="14" t="s">
        <v>1453</v>
      </c>
      <c r="D492" s="87" t="s">
        <v>1454</v>
      </c>
      <c r="E492" s="60" t="s">
        <v>1453</v>
      </c>
      <c r="F492" s="46" t="s">
        <v>1455</v>
      </c>
      <c r="G492" s="18" t="s">
        <v>197</v>
      </c>
      <c r="H492" s="17">
        <v>485</v>
      </c>
      <c r="I492" s="62">
        <f t="shared" si="97"/>
        <v>0</v>
      </c>
      <c r="J492" s="10">
        <f t="shared" si="98"/>
        <v>485</v>
      </c>
    </row>
    <row r="493" spans="2:10">
      <c r="B493" s="131">
        <v>400</v>
      </c>
      <c r="C493" s="14" t="s">
        <v>1456</v>
      </c>
      <c r="D493" s="87" t="s">
        <v>1457</v>
      </c>
      <c r="E493" s="60" t="s">
        <v>1456</v>
      </c>
      <c r="F493" s="150" t="s">
        <v>1458</v>
      </c>
      <c r="G493" s="18" t="s">
        <v>197</v>
      </c>
      <c r="H493" s="17">
        <v>61</v>
      </c>
      <c r="I493" s="62">
        <f t="shared" si="97"/>
        <v>0</v>
      </c>
      <c r="J493" s="10">
        <f t="shared" si="98"/>
        <v>61</v>
      </c>
    </row>
    <row r="494" spans="2:10">
      <c r="B494" s="131">
        <v>401</v>
      </c>
      <c r="C494" s="14" t="s">
        <v>1459</v>
      </c>
      <c r="D494" s="87" t="s">
        <v>1460</v>
      </c>
      <c r="E494" s="60" t="s">
        <v>1459</v>
      </c>
      <c r="F494" s="150" t="s">
        <v>1461</v>
      </c>
      <c r="G494" s="18" t="s">
        <v>197</v>
      </c>
      <c r="H494" s="17">
        <v>88</v>
      </c>
      <c r="I494" s="62">
        <f t="shared" si="97"/>
        <v>0</v>
      </c>
      <c r="J494" s="10">
        <f t="shared" si="98"/>
        <v>88</v>
      </c>
    </row>
    <row r="495" spans="2:10" ht="30">
      <c r="B495" s="131">
        <v>402</v>
      </c>
      <c r="C495" s="14" t="s">
        <v>1462</v>
      </c>
      <c r="D495" s="19" t="s">
        <v>1463</v>
      </c>
      <c r="E495" s="118" t="s">
        <v>1462</v>
      </c>
      <c r="F495" s="150" t="s">
        <v>1464</v>
      </c>
      <c r="G495" s="18" t="s">
        <v>1245</v>
      </c>
      <c r="H495" s="17">
        <v>1433</v>
      </c>
      <c r="I495" s="62">
        <f t="shared" si="97"/>
        <v>0</v>
      </c>
      <c r="J495" s="10">
        <f t="shared" si="98"/>
        <v>1433</v>
      </c>
    </row>
    <row r="496" spans="2:10" ht="30">
      <c r="B496" s="131">
        <v>403</v>
      </c>
      <c r="C496" s="14" t="s">
        <v>1465</v>
      </c>
      <c r="D496" s="19" t="s">
        <v>1466</v>
      </c>
      <c r="E496" s="118" t="s">
        <v>1465</v>
      </c>
      <c r="F496" s="150" t="s">
        <v>1467</v>
      </c>
      <c r="G496" s="18" t="s">
        <v>197</v>
      </c>
      <c r="H496" s="17">
        <v>393</v>
      </c>
      <c r="I496" s="62">
        <f t="shared" si="97"/>
        <v>0</v>
      </c>
      <c r="J496" s="10">
        <f t="shared" si="98"/>
        <v>393</v>
      </c>
    </row>
    <row r="497" spans="2:10" ht="45">
      <c r="B497" s="131">
        <v>404</v>
      </c>
      <c r="C497" s="14" t="s">
        <v>1468</v>
      </c>
      <c r="D497" s="19" t="s">
        <v>1469</v>
      </c>
      <c r="E497" s="118" t="s">
        <v>1468</v>
      </c>
      <c r="F497" s="150" t="s">
        <v>1470</v>
      </c>
      <c r="G497" s="18" t="s">
        <v>1245</v>
      </c>
      <c r="H497" s="17">
        <v>651</v>
      </c>
      <c r="I497" s="62">
        <f t="shared" si="97"/>
        <v>0</v>
      </c>
      <c r="J497" s="10">
        <f t="shared" si="98"/>
        <v>651</v>
      </c>
    </row>
    <row r="498" spans="2:10">
      <c r="F498" s="158"/>
      <c r="I498" s="2"/>
    </row>
    <row r="499" spans="2:10">
      <c r="F499" s="158"/>
      <c r="I499" s="45"/>
    </row>
    <row r="500" spans="2:10" ht="15.75">
      <c r="C500" s="5"/>
      <c r="D500" s="26" t="s">
        <v>1475</v>
      </c>
      <c r="E500" s="112"/>
      <c r="F500" s="158"/>
      <c r="G500" s="45"/>
      <c r="I500" s="22" t="s">
        <v>48</v>
      </c>
      <c r="J500" s="188" t="s">
        <v>1319</v>
      </c>
    </row>
    <row r="501" spans="2:10" ht="15.75">
      <c r="C501" s="5"/>
      <c r="D501" s="31"/>
      <c r="E501" s="45"/>
      <c r="F501" s="158"/>
      <c r="G501" s="45"/>
      <c r="I501" s="116">
        <v>0</v>
      </c>
      <c r="J501" s="189"/>
    </row>
    <row r="502" spans="2:10" ht="272.25">
      <c r="B502" s="131">
        <v>405</v>
      </c>
      <c r="C502" s="15" t="s">
        <v>1476</v>
      </c>
      <c r="D502" s="21" t="s">
        <v>1477</v>
      </c>
      <c r="E502" s="20" t="s">
        <v>1476</v>
      </c>
      <c r="F502" s="150" t="s">
        <v>2121</v>
      </c>
      <c r="G502" s="93" t="s">
        <v>225</v>
      </c>
      <c r="H502" s="17">
        <v>5951</v>
      </c>
      <c r="I502" s="17">
        <f>$I$501</f>
        <v>0</v>
      </c>
      <c r="J502" s="10">
        <f>IF(I502=0, H502-(H502*($I$4501/100)), H502-(H502*(I502/100)))</f>
        <v>5951</v>
      </c>
    </row>
    <row r="503" spans="2:10" ht="272.25">
      <c r="B503" s="131">
        <v>406</v>
      </c>
      <c r="C503" s="15" t="s">
        <v>1478</v>
      </c>
      <c r="D503" s="21" t="s">
        <v>1479</v>
      </c>
      <c r="E503" s="20" t="s">
        <v>1478</v>
      </c>
      <c r="F503" s="150" t="s">
        <v>2122</v>
      </c>
      <c r="G503" s="93" t="s">
        <v>225</v>
      </c>
      <c r="H503" s="17">
        <v>3503</v>
      </c>
      <c r="I503" s="17">
        <f t="shared" ref="I503:I507" si="99">$I$501</f>
        <v>0</v>
      </c>
      <c r="J503" s="10">
        <f t="shared" ref="J503:J507" si="100">IF(I503=0, H503-(H503*($I$4501/100)), H503-(H503*(I503/100)))</f>
        <v>3503</v>
      </c>
    </row>
    <row r="504" spans="2:10" ht="272.25">
      <c r="B504" s="131">
        <v>407</v>
      </c>
      <c r="C504" s="15" t="s">
        <v>1480</v>
      </c>
      <c r="D504" s="21" t="s">
        <v>1481</v>
      </c>
      <c r="E504" s="20" t="s">
        <v>1480</v>
      </c>
      <c r="F504" s="150" t="s">
        <v>2120</v>
      </c>
      <c r="G504" s="93" t="s">
        <v>225</v>
      </c>
      <c r="H504" s="17">
        <v>5560</v>
      </c>
      <c r="I504" s="17">
        <f t="shared" si="99"/>
        <v>0</v>
      </c>
      <c r="J504" s="10">
        <f t="shared" si="100"/>
        <v>5560</v>
      </c>
    </row>
    <row r="505" spans="2:10" ht="334.5">
      <c r="B505" s="131">
        <v>408</v>
      </c>
      <c r="C505" s="15" t="s">
        <v>1482</v>
      </c>
      <c r="D505" s="21" t="s">
        <v>1483</v>
      </c>
      <c r="E505" s="20" t="s">
        <v>1482</v>
      </c>
      <c r="F505" s="150" t="s">
        <v>2119</v>
      </c>
      <c r="G505" s="93" t="s">
        <v>225</v>
      </c>
      <c r="H505" s="17">
        <v>21232</v>
      </c>
      <c r="I505" s="17">
        <f t="shared" si="99"/>
        <v>0</v>
      </c>
      <c r="J505" s="10">
        <f t="shared" si="100"/>
        <v>21232</v>
      </c>
    </row>
    <row r="506" spans="2:10" ht="334.5">
      <c r="B506" s="131">
        <v>409</v>
      </c>
      <c r="C506" s="15" t="s">
        <v>1484</v>
      </c>
      <c r="D506" s="21" t="s">
        <v>1485</v>
      </c>
      <c r="E506" s="20" t="s">
        <v>1484</v>
      </c>
      <c r="F506" s="150" t="s">
        <v>2069</v>
      </c>
      <c r="G506" s="93" t="s">
        <v>225</v>
      </c>
      <c r="H506" s="17">
        <v>16004</v>
      </c>
      <c r="I506" s="17">
        <f t="shared" si="99"/>
        <v>0</v>
      </c>
      <c r="J506" s="10">
        <f t="shared" si="100"/>
        <v>16004</v>
      </c>
    </row>
    <row r="507" spans="2:10" ht="334.5">
      <c r="B507" s="131">
        <v>410</v>
      </c>
      <c r="C507" s="15" t="s">
        <v>1486</v>
      </c>
      <c r="D507" s="21" t="s">
        <v>1487</v>
      </c>
      <c r="E507" s="20" t="s">
        <v>1486</v>
      </c>
      <c r="F507" s="150" t="s">
        <v>2118</v>
      </c>
      <c r="G507" s="93" t="s">
        <v>225</v>
      </c>
      <c r="H507" s="17">
        <v>17970</v>
      </c>
      <c r="I507" s="17">
        <f t="shared" si="99"/>
        <v>0</v>
      </c>
      <c r="J507" s="10">
        <f t="shared" si="100"/>
        <v>17970</v>
      </c>
    </row>
    <row r="508" spans="2:10">
      <c r="I508" s="2"/>
    </row>
    <row r="509" spans="2:10" ht="15.75">
      <c r="D509" s="32"/>
      <c r="I509" s="2"/>
    </row>
    <row r="510" spans="2:10">
      <c r="I510" s="45"/>
    </row>
    <row r="511" spans="2:10" ht="15.75">
      <c r="C511" s="5"/>
      <c r="D511" s="26" t="s">
        <v>1489</v>
      </c>
      <c r="E511" s="112"/>
      <c r="F511" s="24"/>
      <c r="G511" s="45"/>
      <c r="I511" s="22" t="s">
        <v>48</v>
      </c>
      <c r="J511" s="188" t="s">
        <v>1319</v>
      </c>
    </row>
    <row r="512" spans="2:10" ht="15.75">
      <c r="C512" s="5"/>
      <c r="D512" s="31"/>
      <c r="E512" s="45"/>
      <c r="G512" s="45"/>
      <c r="I512" s="116">
        <v>0</v>
      </c>
      <c r="J512" s="189"/>
    </row>
    <row r="513" spans="2:10" ht="334.5">
      <c r="B513" s="131">
        <v>411</v>
      </c>
      <c r="C513" s="15" t="s">
        <v>1490</v>
      </c>
      <c r="D513" s="21" t="s">
        <v>1491</v>
      </c>
      <c r="E513" s="20" t="s">
        <v>1490</v>
      </c>
      <c r="F513" s="150" t="s">
        <v>2124</v>
      </c>
      <c r="G513" s="93" t="s">
        <v>225</v>
      </c>
      <c r="H513" s="119">
        <v>16004</v>
      </c>
      <c r="I513" s="17">
        <v>0</v>
      </c>
      <c r="J513" s="16">
        <f t="shared" ref="J513:J518" si="101">IF(I513=0, H513-(H513*($I$478/100)), H513-(H513*(I513/100)))</f>
        <v>16004</v>
      </c>
    </row>
    <row r="514" spans="2:10" ht="334.5">
      <c r="B514" s="131">
        <v>412</v>
      </c>
      <c r="C514" s="15" t="s">
        <v>1492</v>
      </c>
      <c r="D514" s="21" t="s">
        <v>1493</v>
      </c>
      <c r="E514" s="20" t="s">
        <v>1492</v>
      </c>
      <c r="F514" s="150" t="s">
        <v>2123</v>
      </c>
      <c r="G514" s="93" t="s">
        <v>225</v>
      </c>
      <c r="H514" s="119">
        <v>17970</v>
      </c>
      <c r="I514" s="17">
        <f t="shared" ref="I514:I518" si="102">$I$512</f>
        <v>0</v>
      </c>
      <c r="J514" s="16">
        <f t="shared" si="101"/>
        <v>17970</v>
      </c>
    </row>
    <row r="515" spans="2:10" ht="349.5">
      <c r="B515" s="131">
        <v>413</v>
      </c>
      <c r="C515" s="15" t="s">
        <v>1494</v>
      </c>
      <c r="D515" s="21" t="s">
        <v>1495</v>
      </c>
      <c r="E515" s="20" t="s">
        <v>1494</v>
      </c>
      <c r="F515" s="150" t="s">
        <v>2063</v>
      </c>
      <c r="G515" s="93" t="s">
        <v>225</v>
      </c>
      <c r="H515" s="119">
        <v>17346</v>
      </c>
      <c r="I515" s="17">
        <f t="shared" si="102"/>
        <v>0</v>
      </c>
      <c r="J515" s="16">
        <f t="shared" si="101"/>
        <v>17346</v>
      </c>
    </row>
    <row r="516" spans="2:10" ht="349.5">
      <c r="B516" s="131">
        <v>414</v>
      </c>
      <c r="C516" s="15" t="s">
        <v>1496</v>
      </c>
      <c r="D516" s="21" t="s">
        <v>1497</v>
      </c>
      <c r="E516" s="20" t="s">
        <v>1496</v>
      </c>
      <c r="F516" s="150" t="s">
        <v>2064</v>
      </c>
      <c r="G516" s="93" t="s">
        <v>225</v>
      </c>
      <c r="H516" s="119">
        <v>20223</v>
      </c>
      <c r="I516" s="17">
        <f t="shared" si="102"/>
        <v>0</v>
      </c>
      <c r="J516" s="16">
        <f t="shared" si="101"/>
        <v>20223</v>
      </c>
    </row>
    <row r="517" spans="2:10" ht="336.75">
      <c r="B517" s="131">
        <v>415</v>
      </c>
      <c r="C517" s="15" t="s">
        <v>1498</v>
      </c>
      <c r="D517" s="21" t="s">
        <v>1499</v>
      </c>
      <c r="E517" s="20" t="s">
        <v>1498</v>
      </c>
      <c r="F517" s="150" t="s">
        <v>2065</v>
      </c>
      <c r="G517" s="93" t="s">
        <v>225</v>
      </c>
      <c r="H517" s="119">
        <v>22327</v>
      </c>
      <c r="I517" s="17">
        <f t="shared" si="102"/>
        <v>0</v>
      </c>
      <c r="J517" s="16">
        <f t="shared" si="101"/>
        <v>22327</v>
      </c>
    </row>
    <row r="518" spans="2:10" ht="349.5">
      <c r="B518" s="131">
        <v>416</v>
      </c>
      <c r="C518" s="15" t="s">
        <v>1500</v>
      </c>
      <c r="D518" s="21" t="s">
        <v>1501</v>
      </c>
      <c r="E518" s="20" t="s">
        <v>1500</v>
      </c>
      <c r="F518" s="150" t="s">
        <v>2066</v>
      </c>
      <c r="G518" s="93" t="s">
        <v>225</v>
      </c>
      <c r="H518" s="119">
        <v>26438</v>
      </c>
      <c r="I518" s="17">
        <f t="shared" si="102"/>
        <v>0</v>
      </c>
      <c r="J518" s="16">
        <f t="shared" si="101"/>
        <v>26438</v>
      </c>
    </row>
    <row r="519" spans="2:10">
      <c r="I519" s="2"/>
    </row>
    <row r="520" spans="2:10" ht="15.75">
      <c r="D520" s="32"/>
      <c r="I520" s="2"/>
    </row>
    <row r="521" spans="2:10">
      <c r="I521" s="45"/>
    </row>
    <row r="522" spans="2:10" ht="15.75">
      <c r="C522" s="5"/>
      <c r="D522" s="26" t="s">
        <v>1502</v>
      </c>
      <c r="E522" s="112"/>
      <c r="G522" s="45"/>
      <c r="H522" s="61"/>
      <c r="I522" s="22" t="s">
        <v>48</v>
      </c>
      <c r="J522" s="120" t="s">
        <v>1319</v>
      </c>
    </row>
    <row r="523" spans="2:10">
      <c r="C523" s="5"/>
      <c r="E523" s="45"/>
      <c r="G523" s="45"/>
      <c r="H523" s="61"/>
      <c r="I523" s="22">
        <v>0</v>
      </c>
      <c r="J523" s="121"/>
    </row>
    <row r="524" spans="2:10" ht="45">
      <c r="B524" s="131">
        <v>417</v>
      </c>
      <c r="C524" s="14" t="s">
        <v>1503</v>
      </c>
      <c r="D524" s="19" t="s">
        <v>1504</v>
      </c>
      <c r="E524" s="118" t="s">
        <v>1503</v>
      </c>
      <c r="F524" s="44" t="s">
        <v>1505</v>
      </c>
      <c r="G524" s="18" t="s">
        <v>1245</v>
      </c>
      <c r="H524" s="17">
        <v>774</v>
      </c>
      <c r="I524" s="17">
        <f>$I$523</f>
        <v>0</v>
      </c>
      <c r="J524" s="16">
        <f t="shared" ref="J524:J542" si="103">IF(I524=0, H524-(H524*($I$490/100)), H524-(H524*(I524/100)))</f>
        <v>774</v>
      </c>
    </row>
    <row r="525" spans="2:10" ht="45">
      <c r="B525" s="131">
        <v>418</v>
      </c>
      <c r="C525" s="14" t="s">
        <v>1506</v>
      </c>
      <c r="D525" s="19" t="s">
        <v>1507</v>
      </c>
      <c r="E525" s="118" t="s">
        <v>1506</v>
      </c>
      <c r="F525" s="44" t="s">
        <v>1508</v>
      </c>
      <c r="G525" s="18" t="s">
        <v>1245</v>
      </c>
      <c r="H525" s="17">
        <v>676</v>
      </c>
      <c r="I525" s="17">
        <f t="shared" ref="I525:I548" si="104">$I$523</f>
        <v>0</v>
      </c>
      <c r="J525" s="16">
        <f t="shared" si="103"/>
        <v>676</v>
      </c>
    </row>
    <row r="526" spans="2:10" ht="45">
      <c r="B526" s="131">
        <v>419</v>
      </c>
      <c r="C526" s="14" t="s">
        <v>1509</v>
      </c>
      <c r="D526" s="19" t="s">
        <v>1510</v>
      </c>
      <c r="E526" s="118" t="s">
        <v>1509</v>
      </c>
      <c r="F526" s="44" t="s">
        <v>1511</v>
      </c>
      <c r="G526" s="18" t="s">
        <v>1245</v>
      </c>
      <c r="H526" s="17">
        <v>676</v>
      </c>
      <c r="I526" s="17">
        <f t="shared" si="104"/>
        <v>0</v>
      </c>
      <c r="J526" s="16">
        <f t="shared" si="103"/>
        <v>676</v>
      </c>
    </row>
    <row r="527" spans="2:10" ht="45">
      <c r="B527" s="131">
        <v>420</v>
      </c>
      <c r="C527" s="14" t="s">
        <v>1512</v>
      </c>
      <c r="D527" s="19" t="s">
        <v>1513</v>
      </c>
      <c r="E527" s="118" t="s">
        <v>1512</v>
      </c>
      <c r="F527" s="44" t="s">
        <v>1514</v>
      </c>
      <c r="G527" s="18" t="s">
        <v>1245</v>
      </c>
      <c r="H527" s="17">
        <v>651</v>
      </c>
      <c r="I527" s="17">
        <f t="shared" si="104"/>
        <v>0</v>
      </c>
      <c r="J527" s="16">
        <f t="shared" si="103"/>
        <v>651</v>
      </c>
    </row>
    <row r="528" spans="2:10" ht="45">
      <c r="B528" s="131">
        <v>421</v>
      </c>
      <c r="C528" s="14" t="s">
        <v>1468</v>
      </c>
      <c r="D528" s="19" t="s">
        <v>1469</v>
      </c>
      <c r="E528" s="118" t="s">
        <v>1468</v>
      </c>
      <c r="F528" s="44" t="s">
        <v>1515</v>
      </c>
      <c r="G528" s="18" t="s">
        <v>1245</v>
      </c>
      <c r="H528" s="17">
        <v>651</v>
      </c>
      <c r="I528" s="17">
        <f t="shared" si="104"/>
        <v>0</v>
      </c>
      <c r="J528" s="16">
        <f t="shared" si="103"/>
        <v>651</v>
      </c>
    </row>
    <row r="529" spans="2:10" ht="45">
      <c r="B529" s="131">
        <v>422</v>
      </c>
      <c r="C529" s="14" t="s">
        <v>1516</v>
      </c>
      <c r="D529" s="19" t="s">
        <v>1517</v>
      </c>
      <c r="E529" s="118" t="s">
        <v>1516</v>
      </c>
      <c r="F529" s="44" t="s">
        <v>1518</v>
      </c>
      <c r="G529" s="18" t="s">
        <v>1245</v>
      </c>
      <c r="H529" s="17">
        <v>651</v>
      </c>
      <c r="I529" s="17">
        <f t="shared" si="104"/>
        <v>0</v>
      </c>
      <c r="J529" s="16">
        <f t="shared" si="103"/>
        <v>651</v>
      </c>
    </row>
    <row r="530" spans="2:10" ht="30">
      <c r="B530" s="131">
        <v>423</v>
      </c>
      <c r="C530" s="14" t="s">
        <v>1465</v>
      </c>
      <c r="D530" s="19" t="s">
        <v>1466</v>
      </c>
      <c r="E530" s="118" t="s">
        <v>1465</v>
      </c>
      <c r="F530" s="44" t="s">
        <v>1519</v>
      </c>
      <c r="G530" s="18" t="s">
        <v>197</v>
      </c>
      <c r="H530" s="17">
        <v>393</v>
      </c>
      <c r="I530" s="17">
        <f t="shared" si="104"/>
        <v>0</v>
      </c>
      <c r="J530" s="16">
        <f t="shared" si="103"/>
        <v>393</v>
      </c>
    </row>
    <row r="531" spans="2:10" ht="30">
      <c r="B531" s="131">
        <v>424</v>
      </c>
      <c r="C531" s="14" t="s">
        <v>1520</v>
      </c>
      <c r="D531" s="19" t="s">
        <v>1521</v>
      </c>
      <c r="E531" s="118" t="s">
        <v>1520</v>
      </c>
      <c r="F531" s="44" t="s">
        <v>1522</v>
      </c>
      <c r="G531" s="18" t="s">
        <v>197</v>
      </c>
      <c r="H531" s="17">
        <v>801</v>
      </c>
      <c r="I531" s="17">
        <f t="shared" si="104"/>
        <v>0</v>
      </c>
      <c r="J531" s="16">
        <f t="shared" si="103"/>
        <v>801</v>
      </c>
    </row>
    <row r="532" spans="2:10" ht="30">
      <c r="B532" s="131">
        <v>425</v>
      </c>
      <c r="C532" s="14" t="s">
        <v>1523</v>
      </c>
      <c r="D532" s="19" t="s">
        <v>1524</v>
      </c>
      <c r="E532" s="118" t="s">
        <v>1523</v>
      </c>
      <c r="F532" s="44" t="s">
        <v>1525</v>
      </c>
      <c r="G532" s="18" t="s">
        <v>197</v>
      </c>
      <c r="H532" s="17">
        <v>351</v>
      </c>
      <c r="I532" s="17">
        <f t="shared" si="104"/>
        <v>0</v>
      </c>
      <c r="J532" s="16">
        <f t="shared" si="103"/>
        <v>351</v>
      </c>
    </row>
    <row r="533" spans="2:10" ht="30">
      <c r="B533" s="131">
        <v>426</v>
      </c>
      <c r="C533" s="14" t="s">
        <v>1295</v>
      </c>
      <c r="D533" s="19" t="s">
        <v>1296</v>
      </c>
      <c r="E533" s="118" t="s">
        <v>1295</v>
      </c>
      <c r="F533" s="44" t="s">
        <v>1526</v>
      </c>
      <c r="G533" s="18" t="s">
        <v>197</v>
      </c>
      <c r="H533" s="17">
        <v>1002</v>
      </c>
      <c r="I533" s="17">
        <f t="shared" si="104"/>
        <v>0</v>
      </c>
      <c r="J533" s="16">
        <f t="shared" si="103"/>
        <v>1002</v>
      </c>
    </row>
    <row r="534" spans="2:10">
      <c r="B534" s="131">
        <v>427</v>
      </c>
      <c r="C534" s="14" t="s">
        <v>1527</v>
      </c>
      <c r="D534" s="87" t="s">
        <v>1528</v>
      </c>
      <c r="E534" s="118" t="s">
        <v>1527</v>
      </c>
      <c r="F534" s="44" t="s">
        <v>1529</v>
      </c>
      <c r="G534" s="18" t="s">
        <v>197</v>
      </c>
      <c r="H534" s="17">
        <v>122</v>
      </c>
      <c r="I534" s="17">
        <f t="shared" si="104"/>
        <v>0</v>
      </c>
      <c r="J534" s="16">
        <f t="shared" si="103"/>
        <v>122</v>
      </c>
    </row>
    <row r="535" spans="2:10">
      <c r="B535" s="131">
        <v>428</v>
      </c>
      <c r="C535" s="14" t="s">
        <v>1530</v>
      </c>
      <c r="D535" s="87" t="s">
        <v>1531</v>
      </c>
      <c r="E535" s="118" t="s">
        <v>1530</v>
      </c>
      <c r="F535" s="44" t="s">
        <v>1532</v>
      </c>
      <c r="G535" s="18" t="s">
        <v>197</v>
      </c>
      <c r="H535" s="17">
        <v>166</v>
      </c>
      <c r="I535" s="17">
        <f t="shared" si="104"/>
        <v>0</v>
      </c>
      <c r="J535" s="16">
        <f t="shared" si="103"/>
        <v>166</v>
      </c>
    </row>
    <row r="536" spans="2:10" ht="30">
      <c r="B536" s="131">
        <v>429</v>
      </c>
      <c r="C536" s="14" t="s">
        <v>1533</v>
      </c>
      <c r="D536" s="87" t="s">
        <v>1534</v>
      </c>
      <c r="E536" s="118" t="s">
        <v>1533</v>
      </c>
      <c r="F536" s="44" t="s">
        <v>1535</v>
      </c>
      <c r="G536" s="18" t="s">
        <v>197</v>
      </c>
      <c r="H536" s="17">
        <v>166</v>
      </c>
      <c r="I536" s="17">
        <f t="shared" si="104"/>
        <v>0</v>
      </c>
      <c r="J536" s="16">
        <f t="shared" si="103"/>
        <v>166</v>
      </c>
    </row>
    <row r="537" spans="2:10">
      <c r="B537" s="131">
        <v>430</v>
      </c>
      <c r="C537" s="14" t="s">
        <v>1536</v>
      </c>
      <c r="D537" s="87" t="s">
        <v>1537</v>
      </c>
      <c r="E537" s="118" t="s">
        <v>1536</v>
      </c>
      <c r="F537" s="44" t="s">
        <v>1538</v>
      </c>
      <c r="G537" s="18" t="s">
        <v>197</v>
      </c>
      <c r="H537" s="17">
        <v>571</v>
      </c>
      <c r="I537" s="17">
        <f t="shared" si="104"/>
        <v>0</v>
      </c>
      <c r="J537" s="16">
        <f t="shared" si="103"/>
        <v>571</v>
      </c>
    </row>
    <row r="538" spans="2:10" ht="30">
      <c r="B538" s="131">
        <v>431</v>
      </c>
      <c r="C538" s="14" t="s">
        <v>1462</v>
      </c>
      <c r="D538" s="19" t="s">
        <v>1463</v>
      </c>
      <c r="E538" s="118" t="s">
        <v>1462</v>
      </c>
      <c r="F538" s="44" t="s">
        <v>1539</v>
      </c>
      <c r="G538" s="18" t="s">
        <v>1245</v>
      </c>
      <c r="H538" s="17">
        <v>1433</v>
      </c>
      <c r="I538" s="17">
        <f t="shared" si="104"/>
        <v>0</v>
      </c>
      <c r="J538" s="16">
        <f t="shared" si="103"/>
        <v>1433</v>
      </c>
    </row>
    <row r="539" spans="2:10" ht="30">
      <c r="B539" s="131">
        <v>432</v>
      </c>
      <c r="C539" s="14" t="s">
        <v>1540</v>
      </c>
      <c r="D539" s="19" t="s">
        <v>1541</v>
      </c>
      <c r="E539" s="118" t="s">
        <v>1540</v>
      </c>
      <c r="F539" s="44" t="s">
        <v>1542</v>
      </c>
      <c r="G539" s="18" t="s">
        <v>197</v>
      </c>
      <c r="H539" s="17">
        <v>6530</v>
      </c>
      <c r="I539" s="17">
        <f t="shared" si="104"/>
        <v>0</v>
      </c>
      <c r="J539" s="16">
        <f t="shared" si="103"/>
        <v>6530</v>
      </c>
    </row>
    <row r="540" spans="2:10" ht="30">
      <c r="B540" s="131">
        <v>433</v>
      </c>
      <c r="C540" s="14" t="s">
        <v>1543</v>
      </c>
      <c r="D540" s="19" t="s">
        <v>1544</v>
      </c>
      <c r="E540" s="118" t="s">
        <v>1543</v>
      </c>
      <c r="F540" s="44" t="s">
        <v>1545</v>
      </c>
      <c r="G540" s="18" t="s">
        <v>197</v>
      </c>
      <c r="H540" s="17">
        <v>3923</v>
      </c>
      <c r="I540" s="17">
        <f t="shared" si="104"/>
        <v>0</v>
      </c>
      <c r="J540" s="16">
        <f t="shared" si="103"/>
        <v>3923</v>
      </c>
    </row>
    <row r="541" spans="2:10" ht="30">
      <c r="B541" s="131">
        <v>434</v>
      </c>
      <c r="C541" s="14" t="s">
        <v>1546</v>
      </c>
      <c r="D541" s="19" t="s">
        <v>1547</v>
      </c>
      <c r="E541" s="118" t="s">
        <v>1546</v>
      </c>
      <c r="F541" s="44" t="s">
        <v>1548</v>
      </c>
      <c r="G541" s="18" t="s">
        <v>197</v>
      </c>
      <c r="H541" s="17">
        <v>3337</v>
      </c>
      <c r="I541" s="17">
        <f t="shared" si="104"/>
        <v>0</v>
      </c>
      <c r="J541" s="16">
        <f t="shared" si="103"/>
        <v>3337</v>
      </c>
    </row>
    <row r="542" spans="2:10" ht="30">
      <c r="B542" s="131">
        <v>435</v>
      </c>
      <c r="C542" s="14" t="s">
        <v>1549</v>
      </c>
      <c r="D542" s="19" t="s">
        <v>1550</v>
      </c>
      <c r="E542" s="118" t="s">
        <v>1549</v>
      </c>
      <c r="F542" s="44" t="s">
        <v>1551</v>
      </c>
      <c r="G542" s="18" t="s">
        <v>197</v>
      </c>
      <c r="H542" s="17">
        <v>1822</v>
      </c>
      <c r="I542" s="17">
        <f t="shared" si="104"/>
        <v>0</v>
      </c>
      <c r="J542" s="16">
        <f t="shared" si="103"/>
        <v>1822</v>
      </c>
    </row>
    <row r="543" spans="2:10" ht="30">
      <c r="B543" s="131">
        <v>436</v>
      </c>
      <c r="C543" s="14" t="s">
        <v>1552</v>
      </c>
      <c r="D543" s="20" t="s">
        <v>1553</v>
      </c>
      <c r="E543" s="118" t="s">
        <v>1552</v>
      </c>
      <c r="F543" s="44" t="s">
        <v>1554</v>
      </c>
      <c r="G543" s="18" t="s">
        <v>225</v>
      </c>
      <c r="H543" s="17">
        <v>366</v>
      </c>
      <c r="I543" s="17">
        <f t="shared" si="104"/>
        <v>0</v>
      </c>
      <c r="J543" s="16">
        <f>IF(I543=0, H543-(H543*($I$673/100)), H543-(H543*(I543/100)))</f>
        <v>366</v>
      </c>
    </row>
    <row r="544" spans="2:10">
      <c r="B544" s="131">
        <v>437</v>
      </c>
      <c r="C544" s="14" t="s">
        <v>1555</v>
      </c>
      <c r="D544" s="19" t="s">
        <v>1556</v>
      </c>
      <c r="E544" s="118" t="s">
        <v>1555</v>
      </c>
      <c r="F544" s="44" t="s">
        <v>1557</v>
      </c>
      <c r="G544" s="18" t="s">
        <v>225</v>
      </c>
      <c r="H544" s="17">
        <v>446</v>
      </c>
      <c r="I544" s="17">
        <f t="shared" si="104"/>
        <v>0</v>
      </c>
      <c r="J544" s="16">
        <f>IF(I544=0, H544-(H544*($I$673/100)), H544-(H544*(I544/100)))</f>
        <v>446</v>
      </c>
    </row>
    <row r="545" spans="2:10">
      <c r="B545" s="131">
        <v>438</v>
      </c>
      <c r="C545" s="111" t="s">
        <v>1558</v>
      </c>
      <c r="D545" s="122" t="s">
        <v>1559</v>
      </c>
      <c r="E545" s="123" t="s">
        <v>1560</v>
      </c>
      <c r="F545" s="153" t="s">
        <v>1561</v>
      </c>
      <c r="G545" s="18" t="s">
        <v>225</v>
      </c>
      <c r="H545" s="17">
        <v>1147</v>
      </c>
      <c r="I545" s="17">
        <f t="shared" si="104"/>
        <v>0</v>
      </c>
      <c r="J545" s="16">
        <f>IF(I545=0, H545-(H545*($I$673/100)), H545-(H545*(I545/100)))</f>
        <v>1147</v>
      </c>
    </row>
    <row r="546" spans="2:10" ht="30">
      <c r="B546" s="131">
        <v>439</v>
      </c>
      <c r="C546" s="111" t="s">
        <v>1562</v>
      </c>
      <c r="D546" s="124" t="s">
        <v>1466</v>
      </c>
      <c r="E546" s="52" t="s">
        <v>1562</v>
      </c>
      <c r="F546" s="154" t="s">
        <v>1563</v>
      </c>
      <c r="G546" s="18" t="s">
        <v>197</v>
      </c>
      <c r="H546" s="17">
        <v>75</v>
      </c>
      <c r="I546" s="17">
        <f t="shared" si="104"/>
        <v>0</v>
      </c>
      <c r="J546" s="16">
        <v>65</v>
      </c>
    </row>
    <row r="547" spans="2:10">
      <c r="B547" s="131">
        <v>440</v>
      </c>
      <c r="C547" s="111" t="s">
        <v>1564</v>
      </c>
      <c r="D547" s="48" t="s">
        <v>1565</v>
      </c>
      <c r="E547" s="124" t="s">
        <v>1566</v>
      </c>
      <c r="F547" s="155" t="s">
        <v>1567</v>
      </c>
      <c r="G547" s="18" t="s">
        <v>1245</v>
      </c>
      <c r="H547" s="17">
        <v>635</v>
      </c>
      <c r="I547" s="17">
        <f t="shared" si="104"/>
        <v>0</v>
      </c>
      <c r="J547" s="10">
        <f t="shared" ref="J547" si="105">IF(I547=0, H547-(H547*($I$5/100)), H547-(H547*(I547/100)))</f>
        <v>635</v>
      </c>
    </row>
    <row r="548" spans="2:10">
      <c r="B548" s="131">
        <v>441</v>
      </c>
      <c r="C548" s="111" t="s">
        <v>1570</v>
      </c>
      <c r="D548" s="122" t="s">
        <v>1569</v>
      </c>
      <c r="E548" s="52" t="s">
        <v>1568</v>
      </c>
      <c r="F548" s="153" t="s">
        <v>1569</v>
      </c>
      <c r="G548" s="56" t="s">
        <v>197</v>
      </c>
      <c r="H548" s="17">
        <v>3347</v>
      </c>
      <c r="I548" s="17">
        <f t="shared" si="104"/>
        <v>0</v>
      </c>
      <c r="J548" s="10">
        <f>IF(I548=0, H548-(H548*($I$5/100)), H548-(H548*(I548/100)))</f>
        <v>3347</v>
      </c>
    </row>
    <row r="549" spans="2:10">
      <c r="I549" s="2"/>
    </row>
    <row r="550" spans="2:10">
      <c r="I550" s="45"/>
    </row>
    <row r="551" spans="2:10" ht="15.75">
      <c r="D551" s="26" t="s">
        <v>1571</v>
      </c>
      <c r="E551" s="25"/>
      <c r="I551" s="22" t="s">
        <v>48</v>
      </c>
      <c r="J551" s="187" t="s">
        <v>47</v>
      </c>
    </row>
    <row r="552" spans="2:10">
      <c r="I552" s="22" t="s">
        <v>255</v>
      </c>
      <c r="J552" s="188"/>
    </row>
    <row r="553" spans="2:10" ht="105">
      <c r="B553" s="131">
        <v>442</v>
      </c>
      <c r="C553" s="14" t="s">
        <v>1572</v>
      </c>
      <c r="D553" s="19" t="s">
        <v>1573</v>
      </c>
      <c r="E553" s="60" t="s">
        <v>1572</v>
      </c>
      <c r="F553" s="44" t="s">
        <v>1630</v>
      </c>
      <c r="G553" s="18" t="s">
        <v>1574</v>
      </c>
      <c r="H553" s="17">
        <v>685</v>
      </c>
      <c r="I553" s="69" t="s">
        <v>255</v>
      </c>
      <c r="J553" s="17">
        <v>685</v>
      </c>
    </row>
    <row r="554" spans="2:10" ht="150">
      <c r="B554" s="131">
        <v>443</v>
      </c>
      <c r="C554" s="14" t="s">
        <v>1575</v>
      </c>
      <c r="D554" s="19" t="s">
        <v>1576</v>
      </c>
      <c r="E554" s="60" t="s">
        <v>1575</v>
      </c>
      <c r="F554" s="73" t="s">
        <v>1631</v>
      </c>
      <c r="G554" s="18" t="s">
        <v>1574</v>
      </c>
      <c r="H554" s="17">
        <v>2774</v>
      </c>
      <c r="I554" s="69" t="s">
        <v>255</v>
      </c>
      <c r="J554" s="17">
        <v>2774</v>
      </c>
    </row>
    <row r="555" spans="2:10">
      <c r="B555" s="131">
        <v>444</v>
      </c>
      <c r="C555" s="14" t="s">
        <v>1577</v>
      </c>
      <c r="D555" s="19" t="s">
        <v>1578</v>
      </c>
      <c r="E555" s="60" t="s">
        <v>1577</v>
      </c>
      <c r="F555" s="127" t="s">
        <v>1579</v>
      </c>
      <c r="G555" s="18" t="s">
        <v>1574</v>
      </c>
      <c r="H555" s="17">
        <v>309</v>
      </c>
      <c r="I555" s="69" t="s">
        <v>255</v>
      </c>
      <c r="J555" s="17">
        <v>309</v>
      </c>
    </row>
    <row r="556" spans="2:10" ht="45">
      <c r="B556" s="131">
        <v>445</v>
      </c>
      <c r="C556" s="14" t="s">
        <v>1580</v>
      </c>
      <c r="D556" s="19" t="s">
        <v>1581</v>
      </c>
      <c r="E556" s="60" t="s">
        <v>1580</v>
      </c>
      <c r="F556" s="73" t="s">
        <v>1632</v>
      </c>
      <c r="G556" s="18" t="s">
        <v>1574</v>
      </c>
      <c r="H556" s="17">
        <v>3004</v>
      </c>
      <c r="I556" s="69" t="s">
        <v>255</v>
      </c>
      <c r="J556" s="17">
        <v>3004</v>
      </c>
    </row>
    <row r="557" spans="2:10" ht="45">
      <c r="B557" s="131">
        <v>446</v>
      </c>
      <c r="C557" s="14" t="s">
        <v>1582</v>
      </c>
      <c r="D557" s="19" t="s">
        <v>1583</v>
      </c>
      <c r="E557" s="60" t="s">
        <v>1582</v>
      </c>
      <c r="F557" s="73" t="s">
        <v>1633</v>
      </c>
      <c r="G557" s="18" t="s">
        <v>1574</v>
      </c>
      <c r="H557" s="17">
        <v>3234</v>
      </c>
      <c r="I557" s="69" t="s">
        <v>255</v>
      </c>
      <c r="J557" s="17">
        <v>3234</v>
      </c>
    </row>
    <row r="558" spans="2:10" ht="45">
      <c r="B558" s="131">
        <v>447</v>
      </c>
      <c r="C558" s="14" t="s">
        <v>1584</v>
      </c>
      <c r="D558" s="19" t="s">
        <v>1585</v>
      </c>
      <c r="E558" s="60" t="s">
        <v>1584</v>
      </c>
      <c r="F558" s="73" t="s">
        <v>1634</v>
      </c>
      <c r="G558" s="18" t="s">
        <v>1574</v>
      </c>
      <c r="H558" s="17">
        <v>3004</v>
      </c>
      <c r="I558" s="69" t="s">
        <v>255</v>
      </c>
      <c r="J558" s="17">
        <v>3004</v>
      </c>
    </row>
    <row r="559" spans="2:10" ht="30">
      <c r="B559" s="131">
        <v>448</v>
      </c>
      <c r="C559" s="14" t="s">
        <v>1586</v>
      </c>
      <c r="D559" s="19" t="s">
        <v>1587</v>
      </c>
      <c r="E559" s="60" t="s">
        <v>1586</v>
      </c>
      <c r="F559" s="73" t="s">
        <v>1635</v>
      </c>
      <c r="G559" s="18" t="s">
        <v>1574</v>
      </c>
      <c r="H559" s="17">
        <v>3234</v>
      </c>
      <c r="I559" s="69" t="s">
        <v>255</v>
      </c>
      <c r="J559" s="17">
        <v>3234</v>
      </c>
    </row>
    <row r="560" spans="2:10" ht="135">
      <c r="B560" s="131">
        <v>449</v>
      </c>
      <c r="C560" s="14" t="s">
        <v>1588</v>
      </c>
      <c r="D560" s="87" t="s">
        <v>1589</v>
      </c>
      <c r="E560" s="60" t="s">
        <v>1588</v>
      </c>
      <c r="F560" s="73" t="s">
        <v>1636</v>
      </c>
      <c r="G560" s="18" t="s">
        <v>1574</v>
      </c>
      <c r="H560" s="17">
        <v>1892</v>
      </c>
      <c r="I560" s="69" t="s">
        <v>255</v>
      </c>
      <c r="J560" s="17">
        <v>1892</v>
      </c>
    </row>
    <row r="561" spans="2:10" ht="105">
      <c r="B561" s="131">
        <v>450</v>
      </c>
      <c r="C561" s="14" t="s">
        <v>1590</v>
      </c>
      <c r="D561" s="19" t="s">
        <v>1591</v>
      </c>
      <c r="E561" s="60" t="s">
        <v>1590</v>
      </c>
      <c r="F561" s="73" t="s">
        <v>1638</v>
      </c>
      <c r="G561" s="18" t="s">
        <v>1574</v>
      </c>
      <c r="H561" s="17">
        <v>1835</v>
      </c>
      <c r="I561" s="69" t="s">
        <v>255</v>
      </c>
      <c r="J561" s="17">
        <v>1835</v>
      </c>
    </row>
    <row r="562" spans="2:10" ht="150">
      <c r="B562" s="131">
        <v>451</v>
      </c>
      <c r="C562" s="14" t="s">
        <v>1592</v>
      </c>
      <c r="D562" s="87" t="s">
        <v>1593</v>
      </c>
      <c r="E562" s="60" t="s">
        <v>1592</v>
      </c>
      <c r="F562" s="73" t="s">
        <v>1637</v>
      </c>
      <c r="G562" s="18" t="s">
        <v>1574</v>
      </c>
      <c r="H562" s="17">
        <v>3141</v>
      </c>
      <c r="I562" s="69" t="s">
        <v>255</v>
      </c>
      <c r="J562" s="17">
        <v>3141</v>
      </c>
    </row>
    <row r="563" spans="2:10">
      <c r="B563" s="131">
        <v>452</v>
      </c>
      <c r="C563" s="14" t="s">
        <v>1594</v>
      </c>
      <c r="D563" s="87" t="s">
        <v>1595</v>
      </c>
      <c r="E563" s="60" t="s">
        <v>1594</v>
      </c>
      <c r="F563" s="46" t="s">
        <v>1596</v>
      </c>
      <c r="G563" s="18" t="s">
        <v>1574</v>
      </c>
      <c r="H563" s="17">
        <v>18012</v>
      </c>
      <c r="I563" s="69" t="s">
        <v>255</v>
      </c>
      <c r="J563" s="17">
        <v>18012</v>
      </c>
    </row>
    <row r="564" spans="2:10">
      <c r="B564" s="131">
        <v>453</v>
      </c>
      <c r="C564" s="14" t="s">
        <v>1597</v>
      </c>
      <c r="D564" s="19" t="s">
        <v>1598</v>
      </c>
      <c r="E564" s="60" t="s">
        <v>1597</v>
      </c>
      <c r="F564" s="46" t="s">
        <v>1599</v>
      </c>
      <c r="G564" s="18" t="s">
        <v>1574</v>
      </c>
      <c r="H564" s="17">
        <v>3873</v>
      </c>
      <c r="I564" s="69" t="s">
        <v>255</v>
      </c>
      <c r="J564" s="17">
        <v>3873</v>
      </c>
    </row>
    <row r="565" spans="2:10" ht="30">
      <c r="B565" s="131">
        <v>454</v>
      </c>
      <c r="C565" s="14" t="s">
        <v>1600</v>
      </c>
      <c r="D565" s="19" t="s">
        <v>1601</v>
      </c>
      <c r="E565" s="60" t="s">
        <v>1600</v>
      </c>
      <c r="F565" s="44" t="s">
        <v>1602</v>
      </c>
      <c r="G565" s="18" t="s">
        <v>1574</v>
      </c>
      <c r="H565" s="17">
        <v>2491</v>
      </c>
      <c r="I565" s="69" t="s">
        <v>255</v>
      </c>
      <c r="J565" s="17">
        <v>2491</v>
      </c>
    </row>
    <row r="566" spans="2:10" ht="30">
      <c r="B566" s="131">
        <v>455</v>
      </c>
      <c r="C566" s="14" t="s">
        <v>1603</v>
      </c>
      <c r="D566" s="19" t="s">
        <v>1604</v>
      </c>
      <c r="E566" s="60" t="s">
        <v>1603</v>
      </c>
      <c r="F566" s="44" t="s">
        <v>1605</v>
      </c>
      <c r="G566" s="18" t="s">
        <v>1574</v>
      </c>
      <c r="H566" s="17">
        <v>7809</v>
      </c>
      <c r="I566" s="69" t="s">
        <v>255</v>
      </c>
      <c r="J566" s="17">
        <v>7809</v>
      </c>
    </row>
    <row r="567" spans="2:10" ht="30">
      <c r="B567" s="131">
        <v>456</v>
      </c>
      <c r="C567" s="14" t="s">
        <v>1606</v>
      </c>
      <c r="D567" s="19" t="s">
        <v>1607</v>
      </c>
      <c r="E567" s="60" t="s">
        <v>1606</v>
      </c>
      <c r="F567" s="44" t="s">
        <v>1639</v>
      </c>
      <c r="G567" s="18" t="s">
        <v>1574</v>
      </c>
      <c r="H567" s="17">
        <v>3081</v>
      </c>
      <c r="I567" s="69" t="s">
        <v>255</v>
      </c>
      <c r="J567" s="17">
        <v>3081</v>
      </c>
    </row>
    <row r="568" spans="2:10" ht="30">
      <c r="B568" s="131">
        <v>457</v>
      </c>
      <c r="C568" s="14" t="s">
        <v>1608</v>
      </c>
      <c r="D568" s="19" t="s">
        <v>1609</v>
      </c>
      <c r="E568" s="60" t="s">
        <v>1608</v>
      </c>
      <c r="F568" s="46" t="s">
        <v>1610</v>
      </c>
      <c r="G568" s="18" t="s">
        <v>1574</v>
      </c>
      <c r="H568" s="17">
        <v>8614</v>
      </c>
      <c r="I568" s="69" t="s">
        <v>255</v>
      </c>
      <c r="J568" s="17">
        <v>8614</v>
      </c>
    </row>
    <row r="569" spans="2:10">
      <c r="B569" s="131">
        <v>458</v>
      </c>
      <c r="C569" s="14" t="s">
        <v>1611</v>
      </c>
      <c r="D569" s="19" t="s">
        <v>1612</v>
      </c>
      <c r="E569" s="60" t="s">
        <v>1611</v>
      </c>
      <c r="F569" s="46" t="s">
        <v>1613</v>
      </c>
      <c r="G569" s="18" t="s">
        <v>1574</v>
      </c>
      <c r="H569" s="17">
        <v>886</v>
      </c>
      <c r="I569" s="69" t="s">
        <v>255</v>
      </c>
      <c r="J569" s="17">
        <v>886</v>
      </c>
    </row>
    <row r="570" spans="2:10">
      <c r="B570" s="131">
        <v>459</v>
      </c>
      <c r="C570" s="14" t="s">
        <v>1614</v>
      </c>
      <c r="D570" s="19" t="s">
        <v>1615</v>
      </c>
      <c r="E570" s="60" t="s">
        <v>1614</v>
      </c>
      <c r="F570" s="46" t="s">
        <v>1616</v>
      </c>
      <c r="G570" s="18" t="s">
        <v>1574</v>
      </c>
      <c r="H570" s="17">
        <v>4330</v>
      </c>
      <c r="I570" s="69" t="s">
        <v>255</v>
      </c>
      <c r="J570" s="17">
        <v>4330</v>
      </c>
    </row>
    <row r="571" spans="2:10" ht="105">
      <c r="B571" s="131">
        <v>460</v>
      </c>
      <c r="C571" s="14" t="s">
        <v>1617</v>
      </c>
      <c r="D571" s="19" t="s">
        <v>1618</v>
      </c>
      <c r="E571" s="60" t="s">
        <v>1617</v>
      </c>
      <c r="F571" s="44" t="s">
        <v>1640</v>
      </c>
      <c r="G571" s="18" t="s">
        <v>1574</v>
      </c>
      <c r="H571" s="17">
        <v>800</v>
      </c>
      <c r="I571" s="69" t="s">
        <v>255</v>
      </c>
      <c r="J571" s="17">
        <v>800</v>
      </c>
    </row>
    <row r="572" spans="2:10">
      <c r="B572" s="131">
        <v>461</v>
      </c>
      <c r="C572" s="14" t="s">
        <v>1619</v>
      </c>
      <c r="D572" s="19" t="s">
        <v>1620</v>
      </c>
      <c r="E572" s="60" t="s">
        <v>1619</v>
      </c>
      <c r="F572" s="46" t="s">
        <v>1621</v>
      </c>
      <c r="G572" s="18" t="s">
        <v>1574</v>
      </c>
      <c r="H572" s="17">
        <v>456</v>
      </c>
      <c r="I572" s="69" t="s">
        <v>255</v>
      </c>
      <c r="J572" s="17">
        <v>456</v>
      </c>
    </row>
    <row r="573" spans="2:10">
      <c r="B573" s="131">
        <v>462</v>
      </c>
      <c r="C573" s="14" t="s">
        <v>1622</v>
      </c>
      <c r="D573" s="19" t="s">
        <v>1623</v>
      </c>
      <c r="E573" s="60" t="s">
        <v>1622</v>
      </c>
      <c r="F573" s="46" t="s">
        <v>1624</v>
      </c>
      <c r="G573" s="18" t="s">
        <v>1574</v>
      </c>
      <c r="H573" s="17">
        <v>2836</v>
      </c>
      <c r="I573" s="69" t="s">
        <v>255</v>
      </c>
      <c r="J573" s="17">
        <v>2836</v>
      </c>
    </row>
    <row r="574" spans="2:10">
      <c r="B574" s="131">
        <v>463</v>
      </c>
      <c r="C574" s="14" t="s">
        <v>1625</v>
      </c>
      <c r="D574" s="19" t="s">
        <v>1626</v>
      </c>
      <c r="E574" s="60" t="s">
        <v>1625</v>
      </c>
      <c r="F574" s="46" t="s">
        <v>1627</v>
      </c>
      <c r="G574" s="18" t="s">
        <v>1574</v>
      </c>
      <c r="H574" s="17">
        <v>6430</v>
      </c>
      <c r="I574" s="69" t="s">
        <v>255</v>
      </c>
      <c r="J574" s="17">
        <v>6430</v>
      </c>
    </row>
    <row r="575" spans="2:10">
      <c r="E575" s="8"/>
      <c r="F575" s="45"/>
      <c r="I575" s="61"/>
    </row>
    <row r="576" spans="2:10" ht="15.75">
      <c r="D576" s="128" t="s">
        <v>2</v>
      </c>
      <c r="E576" s="165"/>
      <c r="F576" s="166"/>
      <c r="I576" s="61"/>
    </row>
    <row r="577" spans="2:10">
      <c r="D577" s="167" t="s">
        <v>1628</v>
      </c>
      <c r="E577" s="165"/>
      <c r="F577" s="168"/>
      <c r="I577" s="61"/>
    </row>
    <row r="578" spans="2:10">
      <c r="D578" s="167" t="s">
        <v>1629</v>
      </c>
      <c r="E578" s="165"/>
      <c r="F578" s="166"/>
      <c r="I578" s="61"/>
    </row>
    <row r="579" spans="2:10">
      <c r="I579" s="45"/>
    </row>
    <row r="580" spans="2:10" ht="15.75">
      <c r="D580" s="26" t="s">
        <v>1641</v>
      </c>
      <c r="E580" s="25"/>
      <c r="I580" s="22" t="s">
        <v>48</v>
      </c>
      <c r="J580" s="187" t="s">
        <v>47</v>
      </c>
    </row>
    <row r="581" spans="2:10" ht="15.75">
      <c r="C581" s="129"/>
      <c r="D581" s="32"/>
      <c r="I581" s="22">
        <v>0</v>
      </c>
      <c r="J581" s="188"/>
    </row>
    <row r="582" spans="2:10">
      <c r="B582" s="131">
        <v>464</v>
      </c>
      <c r="C582" s="14" t="s">
        <v>1642</v>
      </c>
      <c r="D582" s="19" t="s">
        <v>1643</v>
      </c>
      <c r="E582" s="19" t="s">
        <v>1644</v>
      </c>
      <c r="F582" s="130" t="s">
        <v>1645</v>
      </c>
      <c r="G582" s="18" t="s">
        <v>197</v>
      </c>
      <c r="H582" s="17">
        <v>378</v>
      </c>
      <c r="I582" s="17">
        <f>$I$581</f>
        <v>0</v>
      </c>
      <c r="J582" s="10">
        <f t="shared" ref="J582:J603" si="106">IF(I582=0, H582-(H582*($I$517/100)), H582-(H582*(I582/100)))</f>
        <v>378</v>
      </c>
    </row>
    <row r="583" spans="2:10">
      <c r="B583" s="131">
        <v>465</v>
      </c>
      <c r="C583" s="14" t="s">
        <v>1646</v>
      </c>
      <c r="D583" s="21" t="s">
        <v>1647</v>
      </c>
      <c r="E583" s="19" t="s">
        <v>1648</v>
      </c>
      <c r="F583" s="130" t="s">
        <v>1649</v>
      </c>
      <c r="G583" s="18" t="s">
        <v>225</v>
      </c>
      <c r="H583" s="17">
        <v>2273</v>
      </c>
      <c r="I583" s="17">
        <f t="shared" ref="I583:I603" si="107">$I$581</f>
        <v>0</v>
      </c>
      <c r="J583" s="10">
        <f t="shared" si="106"/>
        <v>2273</v>
      </c>
    </row>
    <row r="584" spans="2:10" ht="30">
      <c r="B584" s="131">
        <v>466</v>
      </c>
      <c r="C584" s="14" t="s">
        <v>1650</v>
      </c>
      <c r="D584" s="19" t="s">
        <v>1651</v>
      </c>
      <c r="E584" s="19" t="s">
        <v>1652</v>
      </c>
      <c r="F584" s="130" t="s">
        <v>1653</v>
      </c>
      <c r="G584" s="18" t="s">
        <v>197</v>
      </c>
      <c r="H584" s="17">
        <v>1943</v>
      </c>
      <c r="I584" s="17">
        <f t="shared" si="107"/>
        <v>0</v>
      </c>
      <c r="J584" s="10">
        <f t="shared" si="106"/>
        <v>1943</v>
      </c>
    </row>
    <row r="585" spans="2:10" ht="30">
      <c r="B585" s="131">
        <v>467</v>
      </c>
      <c r="C585" s="14" t="s">
        <v>1654</v>
      </c>
      <c r="D585" s="19" t="s">
        <v>1655</v>
      </c>
      <c r="E585" s="19" t="s">
        <v>1656</v>
      </c>
      <c r="F585" s="130" t="s">
        <v>1657</v>
      </c>
      <c r="G585" s="18" t="s">
        <v>197</v>
      </c>
      <c r="H585" s="17">
        <v>1947</v>
      </c>
      <c r="I585" s="17">
        <f t="shared" si="107"/>
        <v>0</v>
      </c>
      <c r="J585" s="10">
        <f t="shared" si="106"/>
        <v>1947</v>
      </c>
    </row>
    <row r="586" spans="2:10" ht="60">
      <c r="B586" s="131">
        <v>468</v>
      </c>
      <c r="C586" s="14" t="s">
        <v>1658</v>
      </c>
      <c r="D586" s="19" t="s">
        <v>1659</v>
      </c>
      <c r="E586" s="19" t="s">
        <v>1660</v>
      </c>
      <c r="F586" s="130" t="s">
        <v>2110</v>
      </c>
      <c r="G586" s="18" t="s">
        <v>225</v>
      </c>
      <c r="H586" s="17">
        <v>551</v>
      </c>
      <c r="I586" s="17">
        <f t="shared" si="107"/>
        <v>0</v>
      </c>
      <c r="J586" s="10">
        <f t="shared" si="106"/>
        <v>551</v>
      </c>
    </row>
    <row r="587" spans="2:10" ht="60">
      <c r="B587" s="131">
        <v>469</v>
      </c>
      <c r="C587" s="14" t="s">
        <v>1661</v>
      </c>
      <c r="D587" s="87" t="s">
        <v>1662</v>
      </c>
      <c r="E587" s="19" t="s">
        <v>1663</v>
      </c>
      <c r="F587" s="130" t="s">
        <v>1757</v>
      </c>
      <c r="G587" s="18" t="s">
        <v>225</v>
      </c>
      <c r="H587" s="17">
        <v>282</v>
      </c>
      <c r="I587" s="17">
        <f t="shared" si="107"/>
        <v>0</v>
      </c>
      <c r="J587" s="10">
        <f t="shared" si="106"/>
        <v>282</v>
      </c>
    </row>
    <row r="588" spans="2:10" ht="60">
      <c r="B588" s="131">
        <v>470</v>
      </c>
      <c r="C588" s="14" t="s">
        <v>1664</v>
      </c>
      <c r="D588" s="87" t="s">
        <v>1665</v>
      </c>
      <c r="E588" s="19" t="s">
        <v>1666</v>
      </c>
      <c r="F588" s="130" t="s">
        <v>2111</v>
      </c>
      <c r="G588" s="18" t="s">
        <v>225</v>
      </c>
      <c r="H588" s="17">
        <v>1064</v>
      </c>
      <c r="I588" s="17">
        <f t="shared" si="107"/>
        <v>0</v>
      </c>
      <c r="J588" s="10">
        <f t="shared" si="106"/>
        <v>1064</v>
      </c>
    </row>
    <row r="589" spans="2:10" ht="30">
      <c r="B589" s="131">
        <v>471</v>
      </c>
      <c r="C589" s="14" t="s">
        <v>1667</v>
      </c>
      <c r="D589" s="19" t="s">
        <v>1668</v>
      </c>
      <c r="E589" s="88" t="s">
        <v>1669</v>
      </c>
      <c r="F589" s="130" t="s">
        <v>1670</v>
      </c>
      <c r="G589" s="131" t="s">
        <v>197</v>
      </c>
      <c r="H589" s="17">
        <v>7791</v>
      </c>
      <c r="I589" s="17">
        <f t="shared" si="107"/>
        <v>0</v>
      </c>
      <c r="J589" s="10">
        <f t="shared" si="106"/>
        <v>7791</v>
      </c>
    </row>
    <row r="590" spans="2:10" ht="60">
      <c r="B590" s="131">
        <v>472</v>
      </c>
      <c r="C590" s="14" t="s">
        <v>1671</v>
      </c>
      <c r="D590" s="19" t="s">
        <v>1672</v>
      </c>
      <c r="E590" s="19" t="s">
        <v>1673</v>
      </c>
      <c r="F590" s="132" t="s">
        <v>2112</v>
      </c>
      <c r="G590" s="18" t="s">
        <v>197</v>
      </c>
      <c r="H590" s="17">
        <v>517</v>
      </c>
      <c r="I590" s="17">
        <f t="shared" si="107"/>
        <v>0</v>
      </c>
      <c r="J590" s="10">
        <f t="shared" si="106"/>
        <v>517</v>
      </c>
    </row>
    <row r="591" spans="2:10" ht="75">
      <c r="B591" s="131">
        <v>473</v>
      </c>
      <c r="C591" s="14" t="s">
        <v>1674</v>
      </c>
      <c r="D591" s="87" t="s">
        <v>1675</v>
      </c>
      <c r="E591" s="87" t="s">
        <v>1676</v>
      </c>
      <c r="F591" s="133" t="s">
        <v>1758</v>
      </c>
      <c r="G591" s="18" t="s">
        <v>225</v>
      </c>
      <c r="H591" s="17">
        <v>1264</v>
      </c>
      <c r="I591" s="17">
        <f t="shared" si="107"/>
        <v>0</v>
      </c>
      <c r="J591" s="10">
        <f t="shared" si="106"/>
        <v>1264</v>
      </c>
    </row>
    <row r="592" spans="2:10" ht="105">
      <c r="B592" s="131">
        <v>474</v>
      </c>
      <c r="C592" s="14" t="s">
        <v>1677</v>
      </c>
      <c r="D592" s="87" t="s">
        <v>1678</v>
      </c>
      <c r="E592" s="87" t="s">
        <v>1679</v>
      </c>
      <c r="F592" s="132" t="s">
        <v>1759</v>
      </c>
      <c r="G592" s="18" t="s">
        <v>225</v>
      </c>
      <c r="H592" s="17">
        <v>4341</v>
      </c>
      <c r="I592" s="17">
        <f t="shared" si="107"/>
        <v>0</v>
      </c>
      <c r="J592" s="10">
        <f t="shared" si="106"/>
        <v>4341</v>
      </c>
    </row>
    <row r="593" spans="2:10" ht="120">
      <c r="B593" s="131">
        <v>475</v>
      </c>
      <c r="C593" s="14" t="s">
        <v>1680</v>
      </c>
      <c r="D593" s="87" t="s">
        <v>1681</v>
      </c>
      <c r="E593" s="87" t="s">
        <v>1682</v>
      </c>
      <c r="F593" s="132" t="s">
        <v>1760</v>
      </c>
      <c r="G593" s="18" t="s">
        <v>225</v>
      </c>
      <c r="H593" s="17">
        <v>5715</v>
      </c>
      <c r="I593" s="17">
        <f t="shared" si="107"/>
        <v>0</v>
      </c>
      <c r="J593" s="10">
        <f t="shared" si="106"/>
        <v>5715</v>
      </c>
    </row>
    <row r="594" spans="2:10" ht="120">
      <c r="B594" s="131">
        <v>476</v>
      </c>
      <c r="C594" s="14" t="s">
        <v>1683</v>
      </c>
      <c r="D594" s="87" t="s">
        <v>1684</v>
      </c>
      <c r="E594" s="87" t="s">
        <v>1685</v>
      </c>
      <c r="F594" s="132" t="s">
        <v>1761</v>
      </c>
      <c r="G594" s="18" t="s">
        <v>225</v>
      </c>
      <c r="H594" s="17">
        <v>7785</v>
      </c>
      <c r="I594" s="17">
        <f t="shared" si="107"/>
        <v>0</v>
      </c>
      <c r="J594" s="10">
        <f t="shared" si="106"/>
        <v>7785</v>
      </c>
    </row>
    <row r="595" spans="2:10" ht="135">
      <c r="B595" s="131">
        <v>477</v>
      </c>
      <c r="C595" s="14" t="s">
        <v>1686</v>
      </c>
      <c r="D595" s="87" t="s">
        <v>1687</v>
      </c>
      <c r="E595" s="87" t="s">
        <v>1688</v>
      </c>
      <c r="F595" s="132" t="s">
        <v>1762</v>
      </c>
      <c r="G595" s="18" t="s">
        <v>225</v>
      </c>
      <c r="H595" s="17">
        <v>9606</v>
      </c>
      <c r="I595" s="17">
        <f t="shared" si="107"/>
        <v>0</v>
      </c>
      <c r="J595" s="10">
        <f t="shared" si="106"/>
        <v>9606</v>
      </c>
    </row>
    <row r="596" spans="2:10" ht="135">
      <c r="B596" s="131">
        <v>478</v>
      </c>
      <c r="C596" s="14" t="s">
        <v>1689</v>
      </c>
      <c r="D596" s="87" t="s">
        <v>1690</v>
      </c>
      <c r="E596" s="87" t="s">
        <v>1691</v>
      </c>
      <c r="F596" s="132" t="s">
        <v>1763</v>
      </c>
      <c r="G596" s="18" t="s">
        <v>225</v>
      </c>
      <c r="H596" s="17">
        <v>5830</v>
      </c>
      <c r="I596" s="17">
        <f t="shared" si="107"/>
        <v>0</v>
      </c>
      <c r="J596" s="10">
        <f t="shared" si="106"/>
        <v>5830</v>
      </c>
    </row>
    <row r="597" spans="2:10" ht="150">
      <c r="B597" s="131">
        <v>479</v>
      </c>
      <c r="C597" s="14" t="s">
        <v>1692</v>
      </c>
      <c r="D597" s="87" t="s">
        <v>1693</v>
      </c>
      <c r="E597" s="87" t="s">
        <v>1694</v>
      </c>
      <c r="F597" s="132" t="s">
        <v>1764</v>
      </c>
      <c r="G597" s="18" t="s">
        <v>225</v>
      </c>
      <c r="H597" s="17">
        <v>8206</v>
      </c>
      <c r="I597" s="17">
        <f t="shared" si="107"/>
        <v>0</v>
      </c>
      <c r="J597" s="10">
        <f t="shared" si="106"/>
        <v>8206</v>
      </c>
    </row>
    <row r="598" spans="2:10" ht="150">
      <c r="B598" s="131">
        <v>480</v>
      </c>
      <c r="C598" s="14" t="s">
        <v>1695</v>
      </c>
      <c r="D598" s="87" t="s">
        <v>1696</v>
      </c>
      <c r="E598" s="87" t="s">
        <v>1697</v>
      </c>
      <c r="F598" s="132" t="s">
        <v>1765</v>
      </c>
      <c r="G598" s="18" t="s">
        <v>225</v>
      </c>
      <c r="H598" s="17">
        <v>9612</v>
      </c>
      <c r="I598" s="17">
        <f t="shared" si="107"/>
        <v>0</v>
      </c>
      <c r="J598" s="10">
        <f t="shared" si="106"/>
        <v>9612</v>
      </c>
    </row>
    <row r="599" spans="2:10" ht="165">
      <c r="B599" s="131">
        <v>481</v>
      </c>
      <c r="C599" s="14" t="s">
        <v>1698</v>
      </c>
      <c r="D599" s="87" t="s">
        <v>1699</v>
      </c>
      <c r="E599" s="87" t="s">
        <v>1700</v>
      </c>
      <c r="F599" s="132" t="s">
        <v>1766</v>
      </c>
      <c r="G599" s="18" t="s">
        <v>225</v>
      </c>
      <c r="H599" s="17">
        <v>11473</v>
      </c>
      <c r="I599" s="17">
        <f t="shared" si="107"/>
        <v>0</v>
      </c>
      <c r="J599" s="10">
        <f t="shared" si="106"/>
        <v>11473</v>
      </c>
    </row>
    <row r="600" spans="2:10" ht="180">
      <c r="B600" s="131">
        <v>482</v>
      </c>
      <c r="C600" s="14" t="s">
        <v>1701</v>
      </c>
      <c r="D600" s="87" t="s">
        <v>1702</v>
      </c>
      <c r="E600" s="87" t="s">
        <v>1703</v>
      </c>
      <c r="F600" s="132" t="s">
        <v>1767</v>
      </c>
      <c r="G600" s="18" t="s">
        <v>225</v>
      </c>
      <c r="H600" s="17">
        <v>18075</v>
      </c>
      <c r="I600" s="17">
        <f t="shared" si="107"/>
        <v>0</v>
      </c>
      <c r="J600" s="10">
        <f t="shared" si="106"/>
        <v>18075</v>
      </c>
    </row>
    <row r="601" spans="2:10" ht="195">
      <c r="B601" s="131">
        <v>483</v>
      </c>
      <c r="C601" s="14" t="s">
        <v>1704</v>
      </c>
      <c r="D601" s="87" t="s">
        <v>1705</v>
      </c>
      <c r="E601" s="87" t="s">
        <v>1706</v>
      </c>
      <c r="F601" s="132" t="s">
        <v>1768</v>
      </c>
      <c r="G601" s="18" t="s">
        <v>225</v>
      </c>
      <c r="H601" s="17">
        <v>23933</v>
      </c>
      <c r="I601" s="17">
        <f t="shared" si="107"/>
        <v>0</v>
      </c>
      <c r="J601" s="10">
        <f t="shared" si="106"/>
        <v>23933</v>
      </c>
    </row>
    <row r="602" spans="2:10" ht="120">
      <c r="B602" s="131">
        <v>484</v>
      </c>
      <c r="C602" s="14" t="s">
        <v>1707</v>
      </c>
      <c r="D602" s="19" t="s">
        <v>1708</v>
      </c>
      <c r="E602" s="93" t="s">
        <v>1708</v>
      </c>
      <c r="F602" s="44" t="s">
        <v>2113</v>
      </c>
      <c r="G602" s="18" t="s">
        <v>225</v>
      </c>
      <c r="H602" s="17">
        <v>4122</v>
      </c>
      <c r="I602" s="17">
        <f t="shared" si="107"/>
        <v>0</v>
      </c>
      <c r="J602" s="10">
        <f t="shared" si="106"/>
        <v>4122</v>
      </c>
    </row>
    <row r="603" spans="2:10" ht="180">
      <c r="B603" s="131">
        <v>485</v>
      </c>
      <c r="C603" s="14" t="s">
        <v>1709</v>
      </c>
      <c r="D603" s="87" t="s">
        <v>1710</v>
      </c>
      <c r="E603" s="59" t="s">
        <v>1710</v>
      </c>
      <c r="F603" s="44" t="s">
        <v>2114</v>
      </c>
      <c r="G603" s="18" t="s">
        <v>225</v>
      </c>
      <c r="H603" s="17">
        <v>6712</v>
      </c>
      <c r="I603" s="17">
        <f t="shared" si="107"/>
        <v>0</v>
      </c>
      <c r="J603" s="10">
        <f t="shared" si="106"/>
        <v>6712</v>
      </c>
    </row>
    <row r="604" spans="2:10">
      <c r="I604" s="45"/>
    </row>
    <row r="605" spans="2:10">
      <c r="I605" s="45"/>
    </row>
    <row r="606" spans="2:10" ht="15.75">
      <c r="D606" s="26" t="s">
        <v>1711</v>
      </c>
      <c r="E606" s="25"/>
      <c r="I606" s="22" t="s">
        <v>48</v>
      </c>
      <c r="J606" s="187" t="s">
        <v>47</v>
      </c>
    </row>
    <row r="607" spans="2:10" ht="15.75">
      <c r="C607" s="129"/>
      <c r="D607" s="32"/>
      <c r="I607" s="22">
        <v>0</v>
      </c>
      <c r="J607" s="188"/>
    </row>
    <row r="608" spans="2:10">
      <c r="B608" s="131">
        <v>486</v>
      </c>
      <c r="C608" s="14" t="s">
        <v>1712</v>
      </c>
      <c r="D608" s="19" t="s">
        <v>1713</v>
      </c>
      <c r="E608" s="19" t="s">
        <v>1714</v>
      </c>
      <c r="F608" s="44" t="s">
        <v>1715</v>
      </c>
      <c r="G608" s="18" t="s">
        <v>189</v>
      </c>
      <c r="H608" s="17">
        <v>126</v>
      </c>
      <c r="I608" s="17">
        <f>$I$607</f>
        <v>0</v>
      </c>
      <c r="J608" s="10">
        <f>IF(I608=0, H608-(H608*($I$543/100)), H608-(H608*(I608/100)))</f>
        <v>126</v>
      </c>
    </row>
    <row r="609" spans="2:10">
      <c r="B609" s="131">
        <v>487</v>
      </c>
      <c r="C609" s="14" t="s">
        <v>1716</v>
      </c>
      <c r="D609" s="19" t="s">
        <v>1717</v>
      </c>
      <c r="E609" s="19" t="s">
        <v>1718</v>
      </c>
      <c r="F609" s="44" t="s">
        <v>1719</v>
      </c>
      <c r="G609" s="18" t="s">
        <v>189</v>
      </c>
      <c r="H609" s="17">
        <v>126</v>
      </c>
      <c r="I609" s="17">
        <f t="shared" ref="I609:I618" si="108">$I$607</f>
        <v>0</v>
      </c>
      <c r="J609" s="10">
        <f t="shared" ref="J609:J616" si="109">IF(I609=0, H609-(H609*($I$543/100)), H609-(H609*(I609/100)))</f>
        <v>126</v>
      </c>
    </row>
    <row r="610" spans="2:10">
      <c r="B610" s="131">
        <v>488</v>
      </c>
      <c r="C610" s="14" t="s">
        <v>1720</v>
      </c>
      <c r="D610" s="19" t="s">
        <v>1721</v>
      </c>
      <c r="E610" s="19" t="s">
        <v>1722</v>
      </c>
      <c r="F610" s="44" t="s">
        <v>1723</v>
      </c>
      <c r="G610" s="18" t="s">
        <v>189</v>
      </c>
      <c r="H610" s="17">
        <v>126</v>
      </c>
      <c r="I610" s="17">
        <f t="shared" si="108"/>
        <v>0</v>
      </c>
      <c r="J610" s="10">
        <f t="shared" si="109"/>
        <v>126</v>
      </c>
    </row>
    <row r="611" spans="2:10" ht="30">
      <c r="B611" s="131">
        <v>489</v>
      </c>
      <c r="C611" s="14" t="s">
        <v>1724</v>
      </c>
      <c r="D611" s="19" t="s">
        <v>1725</v>
      </c>
      <c r="E611" s="19" t="s">
        <v>1726</v>
      </c>
      <c r="F611" s="44" t="s">
        <v>1727</v>
      </c>
      <c r="G611" s="18" t="s">
        <v>1728</v>
      </c>
      <c r="H611" s="17">
        <v>132</v>
      </c>
      <c r="I611" s="17">
        <f t="shared" si="108"/>
        <v>0</v>
      </c>
      <c r="J611" s="10">
        <f t="shared" si="109"/>
        <v>132</v>
      </c>
    </row>
    <row r="612" spans="2:10">
      <c r="B612" s="131">
        <v>490</v>
      </c>
      <c r="C612" s="14" t="s">
        <v>1729</v>
      </c>
      <c r="D612" s="19" t="s">
        <v>1730</v>
      </c>
      <c r="E612" s="19" t="s">
        <v>1731</v>
      </c>
      <c r="F612" s="44" t="s">
        <v>1732</v>
      </c>
      <c r="G612" s="18" t="s">
        <v>1728</v>
      </c>
      <c r="H612" s="17">
        <v>132</v>
      </c>
      <c r="I612" s="17">
        <f t="shared" si="108"/>
        <v>0</v>
      </c>
      <c r="J612" s="10">
        <f t="shared" si="109"/>
        <v>132</v>
      </c>
    </row>
    <row r="613" spans="2:10">
      <c r="B613" s="131">
        <v>491</v>
      </c>
      <c r="C613" s="14" t="s">
        <v>1733</v>
      </c>
      <c r="D613" s="19" t="s">
        <v>1734</v>
      </c>
      <c r="E613" s="19" t="s">
        <v>1735</v>
      </c>
      <c r="F613" s="44" t="s">
        <v>1736</v>
      </c>
      <c r="G613" s="18" t="s">
        <v>1728</v>
      </c>
      <c r="H613" s="17">
        <v>132</v>
      </c>
      <c r="I613" s="17">
        <f t="shared" si="108"/>
        <v>0</v>
      </c>
      <c r="J613" s="10">
        <f t="shared" si="109"/>
        <v>132</v>
      </c>
    </row>
    <row r="614" spans="2:10">
      <c r="B614" s="131">
        <v>492</v>
      </c>
      <c r="C614" s="14" t="s">
        <v>1737</v>
      </c>
      <c r="D614" s="21" t="s">
        <v>1738</v>
      </c>
      <c r="E614" s="19" t="s">
        <v>1739</v>
      </c>
      <c r="F614" s="44" t="s">
        <v>1740</v>
      </c>
      <c r="G614" s="18" t="s">
        <v>1728</v>
      </c>
      <c r="H614" s="17">
        <v>132</v>
      </c>
      <c r="I614" s="17">
        <f t="shared" si="108"/>
        <v>0</v>
      </c>
      <c r="J614" s="10">
        <f t="shared" si="109"/>
        <v>132</v>
      </c>
    </row>
    <row r="615" spans="2:10">
      <c r="B615" s="131">
        <v>493</v>
      </c>
      <c r="C615" s="14" t="s">
        <v>1741</v>
      </c>
      <c r="D615" s="21" t="s">
        <v>1742</v>
      </c>
      <c r="E615" s="19" t="s">
        <v>1743</v>
      </c>
      <c r="F615" s="44" t="s">
        <v>1744</v>
      </c>
      <c r="G615" s="18" t="s">
        <v>189</v>
      </c>
      <c r="H615" s="17">
        <v>1210</v>
      </c>
      <c r="I615" s="17">
        <f t="shared" si="108"/>
        <v>0</v>
      </c>
      <c r="J615" s="10">
        <f t="shared" si="109"/>
        <v>1210</v>
      </c>
    </row>
    <row r="616" spans="2:10">
      <c r="B616" s="131">
        <v>494</v>
      </c>
      <c r="C616" s="14" t="s">
        <v>1745</v>
      </c>
      <c r="D616" s="21" t="s">
        <v>1746</v>
      </c>
      <c r="E616" s="19" t="s">
        <v>1747</v>
      </c>
      <c r="F616" s="44" t="s">
        <v>1748</v>
      </c>
      <c r="G616" s="18" t="s">
        <v>189</v>
      </c>
      <c r="H616" s="17">
        <v>1210</v>
      </c>
      <c r="I616" s="17">
        <f t="shared" si="108"/>
        <v>0</v>
      </c>
      <c r="J616" s="10">
        <f t="shared" si="109"/>
        <v>1210</v>
      </c>
    </row>
    <row r="617" spans="2:10">
      <c r="B617" s="131">
        <v>495</v>
      </c>
      <c r="C617" s="14" t="s">
        <v>1749</v>
      </c>
      <c r="D617" s="21" t="s">
        <v>1750</v>
      </c>
      <c r="E617" s="19" t="s">
        <v>1751</v>
      </c>
      <c r="F617" s="44" t="s">
        <v>1752</v>
      </c>
      <c r="G617" s="18" t="s">
        <v>189</v>
      </c>
      <c r="H617" s="17">
        <v>1072</v>
      </c>
      <c r="I617" s="17">
        <f t="shared" si="108"/>
        <v>0</v>
      </c>
      <c r="J617" s="10">
        <f>IF(I617=0, H617-(H617*($I$543/100)), H617-(H617*(I617/100)))</f>
        <v>1072</v>
      </c>
    </row>
    <row r="618" spans="2:10">
      <c r="B618" s="131">
        <v>496</v>
      </c>
      <c r="C618" s="14" t="s">
        <v>1753</v>
      </c>
      <c r="D618" s="21" t="s">
        <v>1754</v>
      </c>
      <c r="E618" s="19" t="s">
        <v>1755</v>
      </c>
      <c r="F618" s="44" t="s">
        <v>1756</v>
      </c>
      <c r="G618" s="18" t="s">
        <v>189</v>
      </c>
      <c r="H618" s="17">
        <v>1072</v>
      </c>
      <c r="I618" s="17">
        <f t="shared" si="108"/>
        <v>0</v>
      </c>
      <c r="J618" s="10">
        <f t="shared" ref="J618" si="110">IF(I618=0, H618-(H618*($I$543/100)), H618-(H618*(I618/100)))</f>
        <v>1072</v>
      </c>
    </row>
    <row r="619" spans="2:10">
      <c r="I619" s="2"/>
    </row>
    <row r="620" spans="2:10">
      <c r="I620" s="45"/>
    </row>
    <row r="621" spans="2:10" ht="15.75">
      <c r="D621" s="26" t="s">
        <v>1769</v>
      </c>
      <c r="E621" s="25"/>
      <c r="I621" s="22" t="s">
        <v>48</v>
      </c>
      <c r="J621" s="187" t="s">
        <v>47</v>
      </c>
    </row>
    <row r="622" spans="2:10">
      <c r="I622" s="22" t="s">
        <v>255</v>
      </c>
      <c r="J622" s="188"/>
    </row>
    <row r="623" spans="2:10" ht="30">
      <c r="B623" s="131">
        <v>497</v>
      </c>
      <c r="C623" s="14" t="s">
        <v>1770</v>
      </c>
      <c r="D623" s="19" t="s">
        <v>1771</v>
      </c>
      <c r="E623" s="60" t="s">
        <v>1770</v>
      </c>
      <c r="F623" s="46" t="s">
        <v>1772</v>
      </c>
      <c r="G623" s="90" t="s">
        <v>1574</v>
      </c>
      <c r="H623" s="17">
        <v>1369</v>
      </c>
      <c r="I623" s="134" t="s">
        <v>255</v>
      </c>
      <c r="J623" s="17">
        <v>1369</v>
      </c>
    </row>
    <row r="624" spans="2:10">
      <c r="B624" s="131">
        <v>498</v>
      </c>
      <c r="C624" s="14" t="s">
        <v>1773</v>
      </c>
      <c r="D624" s="19" t="s">
        <v>1774</v>
      </c>
      <c r="E624" s="60" t="s">
        <v>1773</v>
      </c>
      <c r="F624" s="127" t="s">
        <v>1775</v>
      </c>
      <c r="G624" s="18" t="s">
        <v>1776</v>
      </c>
      <c r="H624" s="74">
        <v>12</v>
      </c>
      <c r="I624" s="134" t="s">
        <v>255</v>
      </c>
      <c r="J624" s="74">
        <v>12</v>
      </c>
    </row>
    <row r="625" spans="2:10" ht="105">
      <c r="B625" s="131">
        <v>499</v>
      </c>
      <c r="C625" s="14" t="s">
        <v>1777</v>
      </c>
      <c r="D625" s="19" t="s">
        <v>1778</v>
      </c>
      <c r="E625" s="60" t="s">
        <v>1777</v>
      </c>
      <c r="F625" s="44" t="s">
        <v>1779</v>
      </c>
      <c r="G625" s="18" t="s">
        <v>1780</v>
      </c>
      <c r="H625" s="17">
        <v>863</v>
      </c>
      <c r="I625" s="134" t="s">
        <v>255</v>
      </c>
      <c r="J625" s="17">
        <v>863</v>
      </c>
    </row>
    <row r="626" spans="2:10" ht="30">
      <c r="B626" s="131">
        <v>500</v>
      </c>
      <c r="C626" s="14" t="s">
        <v>1781</v>
      </c>
      <c r="D626" s="87" t="s">
        <v>1782</v>
      </c>
      <c r="E626" s="60" t="s">
        <v>1781</v>
      </c>
      <c r="F626" s="73" t="s">
        <v>1783</v>
      </c>
      <c r="G626" s="18" t="s">
        <v>197</v>
      </c>
      <c r="H626" s="74">
        <v>518</v>
      </c>
      <c r="I626" s="134" t="s">
        <v>255</v>
      </c>
      <c r="J626" s="74">
        <v>518</v>
      </c>
    </row>
    <row r="627" spans="2:10" ht="45">
      <c r="B627" s="131">
        <v>501</v>
      </c>
      <c r="C627" s="14" t="s">
        <v>1784</v>
      </c>
      <c r="D627" s="87" t="s">
        <v>1785</v>
      </c>
      <c r="E627" s="60" t="s">
        <v>1784</v>
      </c>
      <c r="F627" s="73" t="s">
        <v>1786</v>
      </c>
      <c r="G627" s="18" t="s">
        <v>197</v>
      </c>
      <c r="H627" s="74">
        <v>748</v>
      </c>
      <c r="I627" s="134" t="s">
        <v>255</v>
      </c>
      <c r="J627" s="74">
        <v>748</v>
      </c>
    </row>
    <row r="628" spans="2:10" ht="45">
      <c r="B628" s="131">
        <v>502</v>
      </c>
      <c r="C628" s="14" t="s">
        <v>1787</v>
      </c>
      <c r="D628" s="87" t="s">
        <v>1788</v>
      </c>
      <c r="E628" s="60" t="s">
        <v>1787</v>
      </c>
      <c r="F628" s="73" t="s">
        <v>1789</v>
      </c>
      <c r="G628" s="18" t="s">
        <v>197</v>
      </c>
      <c r="H628" s="74">
        <v>978</v>
      </c>
      <c r="I628" s="134" t="s">
        <v>255</v>
      </c>
      <c r="J628" s="74">
        <v>978</v>
      </c>
    </row>
    <row r="629" spans="2:10" ht="60">
      <c r="B629" s="131">
        <v>503</v>
      </c>
      <c r="C629" s="14" t="s">
        <v>1790</v>
      </c>
      <c r="D629" s="19" t="s">
        <v>1791</v>
      </c>
      <c r="E629" s="60" t="s">
        <v>1790</v>
      </c>
      <c r="F629" s="46" t="s">
        <v>1792</v>
      </c>
      <c r="G629" s="69" t="s">
        <v>197</v>
      </c>
      <c r="H629" s="17">
        <v>1645</v>
      </c>
      <c r="I629" s="69" t="s">
        <v>255</v>
      </c>
      <c r="J629" s="17">
        <v>1645</v>
      </c>
    </row>
    <row r="630" spans="2:10">
      <c r="B630" s="131">
        <v>504</v>
      </c>
      <c r="C630" s="14" t="s">
        <v>1793</v>
      </c>
      <c r="D630" s="19" t="s">
        <v>1794</v>
      </c>
      <c r="E630" s="60" t="s">
        <v>1793</v>
      </c>
      <c r="F630" s="44" t="s">
        <v>1795</v>
      </c>
      <c r="G630" s="18" t="s">
        <v>197</v>
      </c>
      <c r="H630" s="17">
        <v>1518</v>
      </c>
      <c r="I630" s="69" t="s">
        <v>255</v>
      </c>
      <c r="J630" s="17">
        <v>1518</v>
      </c>
    </row>
    <row r="631" spans="2:10">
      <c r="B631" s="131">
        <v>505</v>
      </c>
      <c r="C631" s="14" t="s">
        <v>1796</v>
      </c>
      <c r="D631" s="19" t="s">
        <v>1797</v>
      </c>
      <c r="E631" s="60" t="s">
        <v>1796</v>
      </c>
      <c r="F631" s="44" t="s">
        <v>1798</v>
      </c>
      <c r="G631" s="18" t="s">
        <v>197</v>
      </c>
      <c r="H631" s="17">
        <v>1093</v>
      </c>
      <c r="I631" s="69" t="s">
        <v>255</v>
      </c>
      <c r="J631" s="17">
        <v>1093</v>
      </c>
    </row>
    <row r="632" spans="2:10">
      <c r="B632" s="131">
        <v>506</v>
      </c>
      <c r="C632" s="14" t="s">
        <v>1799</v>
      </c>
      <c r="D632" s="19" t="s">
        <v>1800</v>
      </c>
      <c r="E632" s="60" t="s">
        <v>1799</v>
      </c>
      <c r="F632" s="44" t="s">
        <v>1801</v>
      </c>
      <c r="G632" s="18" t="s">
        <v>197</v>
      </c>
      <c r="H632" s="17">
        <v>1357</v>
      </c>
      <c r="I632" s="69" t="s">
        <v>255</v>
      </c>
      <c r="J632" s="17">
        <v>1357</v>
      </c>
    </row>
    <row r="633" spans="2:10">
      <c r="B633" s="131">
        <v>507</v>
      </c>
      <c r="C633" s="14" t="s">
        <v>1802</v>
      </c>
      <c r="D633" s="19" t="s">
        <v>1803</v>
      </c>
      <c r="E633" s="60" t="s">
        <v>1802</v>
      </c>
      <c r="F633" s="44" t="s">
        <v>1804</v>
      </c>
      <c r="G633" s="18" t="s">
        <v>197</v>
      </c>
      <c r="H633" s="17">
        <v>1357</v>
      </c>
      <c r="I633" s="69" t="s">
        <v>255</v>
      </c>
      <c r="J633" s="17">
        <v>1357</v>
      </c>
    </row>
    <row r="634" spans="2:10">
      <c r="B634" s="131">
        <v>508</v>
      </c>
      <c r="C634" s="14" t="s">
        <v>1805</v>
      </c>
      <c r="D634" s="19" t="s">
        <v>1806</v>
      </c>
      <c r="E634" s="60" t="s">
        <v>1805</v>
      </c>
      <c r="F634" s="44" t="s">
        <v>1807</v>
      </c>
      <c r="G634" s="18" t="s">
        <v>197</v>
      </c>
      <c r="H634" s="17">
        <v>1863</v>
      </c>
      <c r="I634" s="69" t="s">
        <v>255</v>
      </c>
      <c r="J634" s="17">
        <v>1863</v>
      </c>
    </row>
    <row r="635" spans="2:10" ht="90">
      <c r="B635" s="131">
        <v>509</v>
      </c>
      <c r="C635" s="14" t="s">
        <v>1808</v>
      </c>
      <c r="D635" s="87" t="s">
        <v>1809</v>
      </c>
      <c r="E635" s="60" t="s">
        <v>1808</v>
      </c>
      <c r="F635" s="73" t="s">
        <v>1810</v>
      </c>
      <c r="G635" s="18"/>
      <c r="H635" s="17">
        <v>3315</v>
      </c>
      <c r="I635" s="69" t="s">
        <v>255</v>
      </c>
      <c r="J635" s="17">
        <v>3315</v>
      </c>
    </row>
    <row r="636" spans="2:10" ht="75">
      <c r="B636" s="131">
        <v>510</v>
      </c>
      <c r="C636" s="14" t="s">
        <v>1811</v>
      </c>
      <c r="D636" s="87" t="s">
        <v>1812</v>
      </c>
      <c r="E636" s="60" t="s">
        <v>1811</v>
      </c>
      <c r="F636" s="73" t="s">
        <v>1813</v>
      </c>
      <c r="G636" s="18"/>
      <c r="H636" s="17">
        <v>3081</v>
      </c>
      <c r="I636" s="69" t="s">
        <v>255</v>
      </c>
      <c r="J636" s="17">
        <v>3081</v>
      </c>
    </row>
    <row r="637" spans="2:10" ht="75">
      <c r="B637" s="131">
        <v>511</v>
      </c>
      <c r="C637" s="14" t="s">
        <v>1814</v>
      </c>
      <c r="D637" s="87" t="s">
        <v>1815</v>
      </c>
      <c r="E637" s="60" t="s">
        <v>1814</v>
      </c>
      <c r="F637" s="73" t="s">
        <v>1816</v>
      </c>
      <c r="G637" s="18"/>
      <c r="H637" s="17">
        <v>4231</v>
      </c>
      <c r="I637" s="69" t="s">
        <v>255</v>
      </c>
      <c r="J637" s="17">
        <v>4231</v>
      </c>
    </row>
    <row r="638" spans="2:10" ht="90">
      <c r="B638" s="131">
        <v>512</v>
      </c>
      <c r="C638" s="14" t="s">
        <v>1817</v>
      </c>
      <c r="D638" s="87" t="s">
        <v>1818</v>
      </c>
      <c r="E638" s="60" t="s">
        <v>1817</v>
      </c>
      <c r="F638" s="73" t="s">
        <v>1819</v>
      </c>
      <c r="G638" s="18"/>
      <c r="H638" s="17">
        <v>5381</v>
      </c>
      <c r="I638" s="69" t="s">
        <v>255</v>
      </c>
      <c r="J638" s="17">
        <v>5381</v>
      </c>
    </row>
    <row r="639" spans="2:10" ht="75">
      <c r="B639" s="131">
        <v>513</v>
      </c>
      <c r="C639" s="14" t="s">
        <v>1820</v>
      </c>
      <c r="D639" s="87" t="s">
        <v>1821</v>
      </c>
      <c r="E639" s="60" t="s">
        <v>1820</v>
      </c>
      <c r="F639" s="73" t="s">
        <v>1822</v>
      </c>
      <c r="G639" s="18" t="s">
        <v>1574</v>
      </c>
      <c r="H639" s="17">
        <v>9943</v>
      </c>
      <c r="I639" s="69" t="s">
        <v>255</v>
      </c>
      <c r="J639" s="17">
        <v>9943</v>
      </c>
    </row>
    <row r="640" spans="2:10">
      <c r="B640" s="131">
        <v>514</v>
      </c>
      <c r="C640" s="14" t="s">
        <v>1823</v>
      </c>
      <c r="D640" s="87" t="s">
        <v>1824</v>
      </c>
      <c r="E640" s="60" t="s">
        <v>1823</v>
      </c>
      <c r="F640" s="73" t="s">
        <v>1825</v>
      </c>
      <c r="G640" s="18" t="s">
        <v>1780</v>
      </c>
      <c r="H640" s="74">
        <v>2243</v>
      </c>
      <c r="I640" s="134" t="s">
        <v>255</v>
      </c>
      <c r="J640" s="74">
        <v>2243</v>
      </c>
    </row>
    <row r="641" spans="2:10">
      <c r="B641" s="131">
        <v>515</v>
      </c>
      <c r="C641" s="14" t="s">
        <v>1826</v>
      </c>
      <c r="D641" s="19" t="s">
        <v>1827</v>
      </c>
      <c r="E641" s="60" t="s">
        <v>1826</v>
      </c>
      <c r="F641" s="46" t="s">
        <v>1828</v>
      </c>
      <c r="G641" s="18" t="s">
        <v>1829</v>
      </c>
      <c r="H641" s="17">
        <v>1369</v>
      </c>
      <c r="I641" s="134" t="s">
        <v>255</v>
      </c>
      <c r="J641" s="17">
        <v>1369</v>
      </c>
    </row>
    <row r="642" spans="2:10" ht="75">
      <c r="B642" s="131">
        <v>516</v>
      </c>
      <c r="C642" s="14" t="s">
        <v>1830</v>
      </c>
      <c r="D642" s="87" t="s">
        <v>2086</v>
      </c>
      <c r="E642" s="60" t="s">
        <v>1830</v>
      </c>
      <c r="F642" s="44" t="s">
        <v>1857</v>
      </c>
      <c r="G642" s="18" t="s">
        <v>197</v>
      </c>
      <c r="H642" s="17">
        <v>2588</v>
      </c>
      <c r="I642" s="134" t="s">
        <v>255</v>
      </c>
      <c r="J642" s="17">
        <v>2588</v>
      </c>
    </row>
    <row r="643" spans="2:10" ht="90">
      <c r="B643" s="131">
        <v>517</v>
      </c>
      <c r="C643" s="14" t="s">
        <v>1831</v>
      </c>
      <c r="D643" s="87" t="s">
        <v>2087</v>
      </c>
      <c r="E643" s="60" t="s">
        <v>1831</v>
      </c>
      <c r="F643" s="46" t="s">
        <v>2088</v>
      </c>
      <c r="G643" s="18" t="s">
        <v>197</v>
      </c>
      <c r="H643" s="17">
        <v>13685</v>
      </c>
      <c r="I643" s="134" t="s">
        <v>255</v>
      </c>
      <c r="J643" s="17">
        <v>13685</v>
      </c>
    </row>
    <row r="644" spans="2:10" ht="90">
      <c r="B644" s="131">
        <v>518</v>
      </c>
      <c r="C644" s="14" t="s">
        <v>1832</v>
      </c>
      <c r="D644" s="87" t="s">
        <v>2089</v>
      </c>
      <c r="E644" s="60" t="s">
        <v>1832</v>
      </c>
      <c r="F644" s="46" t="s">
        <v>2090</v>
      </c>
      <c r="G644" s="18" t="s">
        <v>197</v>
      </c>
      <c r="H644" s="17">
        <v>13685</v>
      </c>
      <c r="I644" s="134" t="s">
        <v>255</v>
      </c>
      <c r="J644" s="17">
        <v>13685</v>
      </c>
    </row>
    <row r="645" spans="2:10" ht="75">
      <c r="B645" s="131">
        <v>519</v>
      </c>
      <c r="C645" s="14" t="s">
        <v>1833</v>
      </c>
      <c r="D645" s="87" t="s">
        <v>1834</v>
      </c>
      <c r="E645" s="60" t="s">
        <v>1833</v>
      </c>
      <c r="F645" s="44" t="s">
        <v>1835</v>
      </c>
      <c r="G645" s="18" t="s">
        <v>197</v>
      </c>
      <c r="H645" s="17">
        <v>2300</v>
      </c>
      <c r="I645" s="134" t="s">
        <v>255</v>
      </c>
      <c r="J645" s="17">
        <v>2300</v>
      </c>
    </row>
    <row r="646" spans="2:10" ht="75">
      <c r="B646" s="131">
        <v>520</v>
      </c>
      <c r="C646" s="14" t="s">
        <v>1836</v>
      </c>
      <c r="D646" s="87" t="s">
        <v>1837</v>
      </c>
      <c r="E646" s="60" t="s">
        <v>1836</v>
      </c>
      <c r="F646" s="44" t="s">
        <v>1838</v>
      </c>
      <c r="G646" s="18" t="s">
        <v>197</v>
      </c>
      <c r="H646" s="17">
        <v>3335</v>
      </c>
      <c r="I646" s="134" t="s">
        <v>255</v>
      </c>
      <c r="J646" s="17">
        <v>3335</v>
      </c>
    </row>
    <row r="647" spans="2:10" ht="75">
      <c r="B647" s="131">
        <v>521</v>
      </c>
      <c r="C647" s="14" t="s">
        <v>1839</v>
      </c>
      <c r="D647" s="87" t="s">
        <v>1840</v>
      </c>
      <c r="E647" s="60" t="s">
        <v>1839</v>
      </c>
      <c r="F647" s="44" t="s">
        <v>1841</v>
      </c>
      <c r="G647" s="18" t="s">
        <v>197</v>
      </c>
      <c r="H647" s="17">
        <v>2300</v>
      </c>
      <c r="I647" s="134" t="s">
        <v>255</v>
      </c>
      <c r="J647" s="17">
        <v>2300</v>
      </c>
    </row>
    <row r="648" spans="2:10" ht="105">
      <c r="B648" s="131">
        <v>522</v>
      </c>
      <c r="C648" s="14" t="s">
        <v>1842</v>
      </c>
      <c r="D648" s="87" t="s">
        <v>1843</v>
      </c>
      <c r="E648" s="60" t="s">
        <v>1842</v>
      </c>
      <c r="F648" s="46" t="s">
        <v>2059</v>
      </c>
      <c r="G648" s="18" t="s">
        <v>1844</v>
      </c>
      <c r="H648" s="17">
        <v>1898</v>
      </c>
      <c r="I648" s="134" t="s">
        <v>255</v>
      </c>
      <c r="J648" s="17">
        <v>1898</v>
      </c>
    </row>
    <row r="649" spans="2:10" ht="92.25">
      <c r="B649" s="131">
        <v>523</v>
      </c>
      <c r="C649" s="14" t="s">
        <v>1845</v>
      </c>
      <c r="D649" s="87" t="s">
        <v>1846</v>
      </c>
      <c r="E649" s="60" t="s">
        <v>1845</v>
      </c>
      <c r="F649" s="46" t="s">
        <v>1847</v>
      </c>
      <c r="G649" s="18" t="s">
        <v>197</v>
      </c>
      <c r="H649" s="17">
        <v>5693</v>
      </c>
      <c r="I649" s="134" t="s">
        <v>255</v>
      </c>
      <c r="J649" s="17">
        <v>5693</v>
      </c>
    </row>
    <row r="650" spans="2:10" ht="92.25">
      <c r="B650" s="131">
        <v>524</v>
      </c>
      <c r="C650" s="14" t="s">
        <v>1848</v>
      </c>
      <c r="D650" s="87" t="s">
        <v>1849</v>
      </c>
      <c r="E650" s="60" t="s">
        <v>1848</v>
      </c>
      <c r="F650" s="46" t="s">
        <v>1850</v>
      </c>
      <c r="G650" s="18" t="s">
        <v>197</v>
      </c>
      <c r="H650" s="17">
        <v>13789</v>
      </c>
      <c r="I650" s="134" t="s">
        <v>255</v>
      </c>
      <c r="J650" s="17">
        <v>13789</v>
      </c>
    </row>
    <row r="651" spans="2:10" ht="90">
      <c r="B651" s="131">
        <v>525</v>
      </c>
      <c r="C651" s="14" t="s">
        <v>1851</v>
      </c>
      <c r="D651" s="135" t="s">
        <v>1852</v>
      </c>
      <c r="E651" s="60" t="s">
        <v>1851</v>
      </c>
      <c r="F651" s="136" t="s">
        <v>2058</v>
      </c>
      <c r="G651" s="12" t="s">
        <v>1853</v>
      </c>
      <c r="H651" s="11">
        <v>14</v>
      </c>
      <c r="I651" s="134" t="s">
        <v>255</v>
      </c>
      <c r="J651" s="11">
        <v>14</v>
      </c>
    </row>
    <row r="652" spans="2:10">
      <c r="B652" s="131">
        <v>526</v>
      </c>
      <c r="C652" s="14" t="s">
        <v>1261</v>
      </c>
      <c r="D652" s="87" t="s">
        <v>1262</v>
      </c>
      <c r="E652" s="60" t="s">
        <v>1261</v>
      </c>
      <c r="F652" s="73" t="s">
        <v>1854</v>
      </c>
      <c r="G652" s="18" t="s">
        <v>197</v>
      </c>
      <c r="H652" s="17">
        <v>98</v>
      </c>
      <c r="I652" s="134" t="s">
        <v>255</v>
      </c>
      <c r="J652" s="17">
        <v>98</v>
      </c>
    </row>
    <row r="653" spans="2:10" ht="30">
      <c r="B653" s="131">
        <v>527</v>
      </c>
      <c r="C653" s="14" t="s">
        <v>1264</v>
      </c>
      <c r="D653" s="87" t="s">
        <v>1265</v>
      </c>
      <c r="E653" s="60" t="s">
        <v>1264</v>
      </c>
      <c r="F653" s="73" t="s">
        <v>1855</v>
      </c>
      <c r="G653" s="18" t="s">
        <v>197</v>
      </c>
      <c r="H653" s="74">
        <v>259</v>
      </c>
      <c r="I653" s="134" t="s">
        <v>255</v>
      </c>
      <c r="J653" s="74">
        <v>259</v>
      </c>
    </row>
    <row r="654" spans="2:10" ht="30">
      <c r="B654" s="131">
        <v>528</v>
      </c>
      <c r="C654" s="14" t="s">
        <v>1267</v>
      </c>
      <c r="D654" s="87" t="s">
        <v>1268</v>
      </c>
      <c r="E654" s="60" t="s">
        <v>1267</v>
      </c>
      <c r="F654" s="73" t="s">
        <v>1856</v>
      </c>
      <c r="G654" s="18" t="s">
        <v>197</v>
      </c>
      <c r="H654" s="74">
        <v>759</v>
      </c>
      <c r="I654" s="69" t="s">
        <v>255</v>
      </c>
      <c r="J654" s="74">
        <v>759</v>
      </c>
    </row>
    <row r="655" spans="2:10">
      <c r="I655" s="2"/>
    </row>
    <row r="656" spans="2:10">
      <c r="I656" s="45"/>
    </row>
    <row r="657" spans="2:10" ht="15.75">
      <c r="D657" s="26" t="s">
        <v>1858</v>
      </c>
      <c r="E657" s="25"/>
      <c r="F657" s="104"/>
      <c r="H657" s="105"/>
      <c r="I657" s="22" t="s">
        <v>48</v>
      </c>
      <c r="J657" s="187" t="s">
        <v>47</v>
      </c>
    </row>
    <row r="658" spans="2:10" ht="15.75">
      <c r="D658" s="31"/>
      <c r="F658" s="104"/>
      <c r="H658" s="106"/>
      <c r="I658" s="22">
        <v>0</v>
      </c>
      <c r="J658" s="188"/>
    </row>
    <row r="659" spans="2:10" ht="17.25">
      <c r="B659" s="131">
        <v>529</v>
      </c>
      <c r="C659" s="14" t="s">
        <v>1859</v>
      </c>
      <c r="D659" s="87" t="s">
        <v>1860</v>
      </c>
      <c r="E659" s="19" t="s">
        <v>1861</v>
      </c>
      <c r="F659" s="44" t="s">
        <v>1862</v>
      </c>
      <c r="G659" s="18" t="s">
        <v>197</v>
      </c>
      <c r="H659" s="17">
        <v>7862</v>
      </c>
      <c r="I659" s="62">
        <f>$I$658</f>
        <v>0</v>
      </c>
      <c r="J659" s="10">
        <f t="shared" ref="J659:J678" si="111">IF(I659=0, H659-(H659*($I$615/100)), H659-(H659*(I659/100)))</f>
        <v>7862</v>
      </c>
    </row>
    <row r="660" spans="2:10" ht="45">
      <c r="B660" s="131">
        <v>530</v>
      </c>
      <c r="C660" s="14" t="s">
        <v>1415</v>
      </c>
      <c r="D660" s="87" t="s">
        <v>1416</v>
      </c>
      <c r="E660" s="19" t="s">
        <v>1417</v>
      </c>
      <c r="F660" s="44" t="s">
        <v>1863</v>
      </c>
      <c r="G660" s="18" t="s">
        <v>197</v>
      </c>
      <c r="H660" s="17">
        <v>2981</v>
      </c>
      <c r="I660" s="62">
        <f t="shared" ref="I660:I684" si="112">$I$658</f>
        <v>0</v>
      </c>
      <c r="J660" s="10">
        <f t="shared" si="111"/>
        <v>2981</v>
      </c>
    </row>
    <row r="661" spans="2:10">
      <c r="B661" s="131">
        <v>531</v>
      </c>
      <c r="C661" s="14" t="s">
        <v>1864</v>
      </c>
      <c r="D661" s="87" t="s">
        <v>1865</v>
      </c>
      <c r="E661" s="19" t="s">
        <v>1866</v>
      </c>
      <c r="F661" s="49" t="s">
        <v>2057</v>
      </c>
      <c r="G661" s="18" t="s">
        <v>197</v>
      </c>
      <c r="H661" s="17">
        <v>9687</v>
      </c>
      <c r="I661" s="62">
        <f t="shared" si="112"/>
        <v>0</v>
      </c>
      <c r="J661" s="10">
        <f t="shared" si="111"/>
        <v>9687</v>
      </c>
    </row>
    <row r="662" spans="2:10" ht="30">
      <c r="B662" s="131">
        <v>532</v>
      </c>
      <c r="C662" s="14" t="s">
        <v>1867</v>
      </c>
      <c r="D662" s="87" t="s">
        <v>1868</v>
      </c>
      <c r="E662" s="19" t="s">
        <v>1869</v>
      </c>
      <c r="F662" s="44" t="s">
        <v>1870</v>
      </c>
      <c r="G662" s="18" t="s">
        <v>197</v>
      </c>
      <c r="H662" s="17">
        <v>15558</v>
      </c>
      <c r="I662" s="62">
        <f t="shared" si="112"/>
        <v>0</v>
      </c>
      <c r="J662" s="10">
        <f t="shared" si="111"/>
        <v>15558</v>
      </c>
    </row>
    <row r="663" spans="2:10" ht="60">
      <c r="B663" s="131">
        <v>533</v>
      </c>
      <c r="C663" s="14" t="s">
        <v>1871</v>
      </c>
      <c r="D663" s="87" t="s">
        <v>1872</v>
      </c>
      <c r="E663" s="60" t="s">
        <v>1871</v>
      </c>
      <c r="F663" s="44" t="s">
        <v>1873</v>
      </c>
      <c r="G663" s="18" t="s">
        <v>197</v>
      </c>
      <c r="H663" s="17">
        <v>2628</v>
      </c>
      <c r="I663" s="62">
        <f t="shared" si="112"/>
        <v>0</v>
      </c>
      <c r="J663" s="10">
        <f t="shared" si="111"/>
        <v>2628</v>
      </c>
    </row>
    <row r="664" spans="2:10">
      <c r="B664" s="131">
        <v>534</v>
      </c>
      <c r="C664" s="14" t="s">
        <v>1874</v>
      </c>
      <c r="D664" s="87" t="s">
        <v>1875</v>
      </c>
      <c r="E664" s="60" t="s">
        <v>1874</v>
      </c>
      <c r="F664" s="44" t="s">
        <v>1876</v>
      </c>
      <c r="G664" s="18" t="s">
        <v>197</v>
      </c>
      <c r="H664" s="17">
        <v>183529</v>
      </c>
      <c r="I664" s="62">
        <f t="shared" si="112"/>
        <v>0</v>
      </c>
      <c r="J664" s="10">
        <f t="shared" si="111"/>
        <v>183529</v>
      </c>
    </row>
    <row r="665" spans="2:10" ht="17.25">
      <c r="B665" s="131">
        <v>535</v>
      </c>
      <c r="C665" s="14" t="s">
        <v>1877</v>
      </c>
      <c r="D665" s="87" t="s">
        <v>1878</v>
      </c>
      <c r="E665" s="60" t="s">
        <v>1877</v>
      </c>
      <c r="F665" s="44" t="s">
        <v>1879</v>
      </c>
      <c r="G665" s="18" t="s">
        <v>197</v>
      </c>
      <c r="H665" s="17">
        <v>765</v>
      </c>
      <c r="I665" s="62">
        <f t="shared" si="112"/>
        <v>0</v>
      </c>
      <c r="J665" s="10">
        <f t="shared" si="111"/>
        <v>765</v>
      </c>
    </row>
    <row r="666" spans="2:10" ht="45">
      <c r="B666" s="131">
        <v>536</v>
      </c>
      <c r="C666" s="14" t="s">
        <v>1419</v>
      </c>
      <c r="D666" s="58" t="s">
        <v>1420</v>
      </c>
      <c r="E666" s="60" t="s">
        <v>1419</v>
      </c>
      <c r="F666" s="44" t="s">
        <v>1880</v>
      </c>
      <c r="G666" s="18" t="s">
        <v>197</v>
      </c>
      <c r="H666" s="17">
        <v>551</v>
      </c>
      <c r="I666" s="62">
        <f t="shared" si="112"/>
        <v>0</v>
      </c>
      <c r="J666" s="10">
        <f t="shared" si="111"/>
        <v>551</v>
      </c>
    </row>
    <row r="667" spans="2:10" ht="32.25">
      <c r="B667" s="131">
        <v>537</v>
      </c>
      <c r="C667" s="14" t="s">
        <v>1881</v>
      </c>
      <c r="D667" s="87" t="s">
        <v>1882</v>
      </c>
      <c r="E667" s="60" t="s">
        <v>1881</v>
      </c>
      <c r="F667" s="44" t="s">
        <v>1883</v>
      </c>
      <c r="G667" s="18" t="s">
        <v>197</v>
      </c>
      <c r="H667" s="17">
        <v>439</v>
      </c>
      <c r="I667" s="62">
        <f t="shared" si="112"/>
        <v>0</v>
      </c>
      <c r="J667" s="10">
        <f t="shared" si="111"/>
        <v>439</v>
      </c>
    </row>
    <row r="668" spans="2:10" ht="32.25">
      <c r="B668" s="131">
        <v>538</v>
      </c>
      <c r="C668" s="14" t="s">
        <v>1884</v>
      </c>
      <c r="D668" s="87" t="s">
        <v>1885</v>
      </c>
      <c r="E668" s="60" t="s">
        <v>1884</v>
      </c>
      <c r="F668" s="44" t="s">
        <v>1886</v>
      </c>
      <c r="G668" s="18" t="s">
        <v>197</v>
      </c>
      <c r="H668" s="17">
        <v>539</v>
      </c>
      <c r="I668" s="62">
        <f t="shared" si="112"/>
        <v>0</v>
      </c>
      <c r="J668" s="10">
        <f t="shared" si="111"/>
        <v>539</v>
      </c>
    </row>
    <row r="669" spans="2:10" ht="32.25">
      <c r="B669" s="131">
        <v>539</v>
      </c>
      <c r="C669" s="14" t="s">
        <v>1887</v>
      </c>
      <c r="D669" s="87" t="s">
        <v>1888</v>
      </c>
      <c r="E669" s="60" t="s">
        <v>1887</v>
      </c>
      <c r="F669" s="44" t="s">
        <v>1889</v>
      </c>
      <c r="G669" s="18" t="s">
        <v>197</v>
      </c>
      <c r="H669" s="17">
        <v>776</v>
      </c>
      <c r="I669" s="62">
        <f t="shared" si="112"/>
        <v>0</v>
      </c>
      <c r="J669" s="10">
        <f t="shared" si="111"/>
        <v>776</v>
      </c>
    </row>
    <row r="670" spans="2:10" ht="32.25">
      <c r="B670" s="131">
        <v>540</v>
      </c>
      <c r="C670" s="14" t="s">
        <v>1890</v>
      </c>
      <c r="D670" s="87" t="s">
        <v>1891</v>
      </c>
      <c r="E670" s="60" t="s">
        <v>1890</v>
      </c>
      <c r="F670" s="44" t="s">
        <v>1892</v>
      </c>
      <c r="G670" s="18" t="s">
        <v>197</v>
      </c>
      <c r="H670" s="17">
        <v>1045</v>
      </c>
      <c r="I670" s="62">
        <f t="shared" si="112"/>
        <v>0</v>
      </c>
      <c r="J670" s="10">
        <f t="shared" si="111"/>
        <v>1045</v>
      </c>
    </row>
    <row r="671" spans="2:10" ht="32.25">
      <c r="B671" s="131">
        <v>541</v>
      </c>
      <c r="C671" s="14" t="s">
        <v>1893</v>
      </c>
      <c r="D671" s="87" t="s">
        <v>1894</v>
      </c>
      <c r="E671" s="60" t="s">
        <v>1893</v>
      </c>
      <c r="F671" s="44" t="s">
        <v>1895</v>
      </c>
      <c r="G671" s="18" t="s">
        <v>197</v>
      </c>
      <c r="H671" s="17">
        <v>1398</v>
      </c>
      <c r="I671" s="62">
        <f t="shared" si="112"/>
        <v>0</v>
      </c>
      <c r="J671" s="10">
        <f t="shared" si="111"/>
        <v>1398</v>
      </c>
    </row>
    <row r="672" spans="2:10" ht="30">
      <c r="B672" s="131">
        <v>542</v>
      </c>
      <c r="C672" s="14" t="s">
        <v>1896</v>
      </c>
      <c r="D672" s="87" t="s">
        <v>1897</v>
      </c>
      <c r="E672" s="60" t="s">
        <v>1896</v>
      </c>
      <c r="F672" s="44" t="s">
        <v>1898</v>
      </c>
      <c r="G672" s="18" t="s">
        <v>197</v>
      </c>
      <c r="H672" s="17">
        <v>2682</v>
      </c>
      <c r="I672" s="62">
        <f t="shared" si="112"/>
        <v>0</v>
      </c>
      <c r="J672" s="10">
        <f t="shared" si="111"/>
        <v>2682</v>
      </c>
    </row>
    <row r="673" spans="2:10" ht="45">
      <c r="B673" s="131">
        <v>543</v>
      </c>
      <c r="C673" s="14" t="s">
        <v>1447</v>
      </c>
      <c r="D673" s="87" t="s">
        <v>1448</v>
      </c>
      <c r="E673" s="60" t="s">
        <v>1447</v>
      </c>
      <c r="F673" s="44" t="s">
        <v>2083</v>
      </c>
      <c r="G673" s="18" t="s">
        <v>197</v>
      </c>
      <c r="H673" s="17">
        <v>1529</v>
      </c>
      <c r="I673" s="62">
        <f t="shared" si="112"/>
        <v>0</v>
      </c>
      <c r="J673" s="10">
        <f t="shared" si="111"/>
        <v>1529</v>
      </c>
    </row>
    <row r="674" spans="2:10" ht="45">
      <c r="B674" s="131">
        <v>544</v>
      </c>
      <c r="C674" s="14" t="s">
        <v>1899</v>
      </c>
      <c r="D674" s="87" t="s">
        <v>1900</v>
      </c>
      <c r="E674" s="60" t="s">
        <v>1899</v>
      </c>
      <c r="F674" s="44" t="s">
        <v>2082</v>
      </c>
      <c r="G674" s="18" t="s">
        <v>197</v>
      </c>
      <c r="H674" s="17">
        <v>3103</v>
      </c>
      <c r="I674" s="62">
        <f t="shared" si="112"/>
        <v>0</v>
      </c>
      <c r="J674" s="10">
        <f t="shared" si="111"/>
        <v>3103</v>
      </c>
    </row>
    <row r="675" spans="2:10" ht="45">
      <c r="B675" s="131">
        <v>545</v>
      </c>
      <c r="C675" s="14" t="s">
        <v>1901</v>
      </c>
      <c r="D675" s="87" t="s">
        <v>1902</v>
      </c>
      <c r="E675" s="60" t="s">
        <v>1901</v>
      </c>
      <c r="F675" s="44" t="s">
        <v>2081</v>
      </c>
      <c r="G675" s="18" t="s">
        <v>197</v>
      </c>
      <c r="H675" s="17">
        <v>3049</v>
      </c>
      <c r="I675" s="62">
        <f t="shared" si="112"/>
        <v>0</v>
      </c>
      <c r="J675" s="10">
        <f t="shared" si="111"/>
        <v>3049</v>
      </c>
    </row>
    <row r="676" spans="2:10" ht="47.25">
      <c r="B676" s="131">
        <v>546</v>
      </c>
      <c r="C676" s="14" t="s">
        <v>1903</v>
      </c>
      <c r="D676" s="87" t="s">
        <v>1904</v>
      </c>
      <c r="E676" s="60" t="s">
        <v>1903</v>
      </c>
      <c r="F676" s="44" t="s">
        <v>2080</v>
      </c>
      <c r="G676" s="18" t="s">
        <v>197</v>
      </c>
      <c r="H676" s="17">
        <v>15701</v>
      </c>
      <c r="I676" s="62">
        <f t="shared" si="112"/>
        <v>0</v>
      </c>
      <c r="J676" s="10">
        <f t="shared" si="111"/>
        <v>15701</v>
      </c>
    </row>
    <row r="677" spans="2:10" ht="32.25">
      <c r="B677" s="131">
        <v>547</v>
      </c>
      <c r="C677" s="14" t="s">
        <v>1905</v>
      </c>
      <c r="D677" s="87" t="s">
        <v>1906</v>
      </c>
      <c r="E677" s="60" t="s">
        <v>1905</v>
      </c>
      <c r="F677" s="44" t="s">
        <v>1907</v>
      </c>
      <c r="G677" s="18" t="s">
        <v>197</v>
      </c>
      <c r="H677" s="17">
        <v>13416</v>
      </c>
      <c r="I677" s="62">
        <f t="shared" si="112"/>
        <v>0</v>
      </c>
      <c r="J677" s="10">
        <f t="shared" si="111"/>
        <v>13416</v>
      </c>
    </row>
    <row r="678" spans="2:10">
      <c r="B678" s="131">
        <v>548</v>
      </c>
      <c r="C678" s="14" t="s">
        <v>1313</v>
      </c>
      <c r="D678" s="87" t="s">
        <v>1314</v>
      </c>
      <c r="E678" s="60" t="s">
        <v>1313</v>
      </c>
      <c r="F678" s="44" t="s">
        <v>1908</v>
      </c>
      <c r="G678" s="18" t="s">
        <v>197</v>
      </c>
      <c r="H678" s="17">
        <v>2095</v>
      </c>
      <c r="I678" s="62">
        <f t="shared" si="112"/>
        <v>0</v>
      </c>
      <c r="J678" s="10">
        <f t="shared" si="111"/>
        <v>2095</v>
      </c>
    </row>
    <row r="679" spans="2:10" ht="45">
      <c r="B679" s="131">
        <v>549</v>
      </c>
      <c r="C679" s="111" t="s">
        <v>1909</v>
      </c>
      <c r="D679" s="124" t="s">
        <v>1910</v>
      </c>
      <c r="E679" s="52" t="s">
        <v>1909</v>
      </c>
      <c r="F679" s="154" t="s">
        <v>2056</v>
      </c>
      <c r="G679" s="18" t="s">
        <v>197</v>
      </c>
      <c r="H679" s="17">
        <v>784</v>
      </c>
      <c r="I679" s="62">
        <f t="shared" si="112"/>
        <v>0</v>
      </c>
      <c r="J679" s="10" t="e">
        <f t="shared" ref="J679" si="113">IF(I679=0, H679-(H679*($I$645/100)), H679-(H679*(I679/100)))</f>
        <v>#VALUE!</v>
      </c>
    </row>
    <row r="680" spans="2:10" ht="46.15" customHeight="1">
      <c r="B680" s="131">
        <v>550</v>
      </c>
      <c r="C680" s="111" t="s">
        <v>1911</v>
      </c>
      <c r="D680" s="48" t="s">
        <v>1912</v>
      </c>
      <c r="E680" s="52" t="s">
        <v>1911</v>
      </c>
      <c r="F680" s="156" t="s">
        <v>2079</v>
      </c>
      <c r="G680" s="18" t="s">
        <v>197</v>
      </c>
      <c r="H680" s="17">
        <v>3164</v>
      </c>
      <c r="I680" s="62">
        <f t="shared" si="112"/>
        <v>0</v>
      </c>
      <c r="J680" s="10">
        <v>2751</v>
      </c>
    </row>
    <row r="681" spans="2:10" ht="33.6" customHeight="1">
      <c r="B681" s="131">
        <v>551</v>
      </c>
      <c r="C681" s="111" t="s">
        <v>1913</v>
      </c>
      <c r="D681" s="124" t="s">
        <v>1914</v>
      </c>
      <c r="E681" s="52" t="s">
        <v>1915</v>
      </c>
      <c r="F681" s="154" t="s">
        <v>2055</v>
      </c>
      <c r="G681" s="56" t="s">
        <v>197</v>
      </c>
      <c r="H681" s="17">
        <v>3901</v>
      </c>
      <c r="I681" s="62">
        <f t="shared" si="112"/>
        <v>0</v>
      </c>
      <c r="J681" s="10">
        <f t="shared" ref="J681:J682" si="114">IF(I681=0, H681-(H681*($I$5/100)), H681-(H681*(I681/100)))</f>
        <v>3901</v>
      </c>
    </row>
    <row r="682" spans="2:10" ht="31.15" customHeight="1">
      <c r="B682" s="131">
        <v>552</v>
      </c>
      <c r="C682" s="111" t="s">
        <v>1916</v>
      </c>
      <c r="D682" s="124" t="s">
        <v>1917</v>
      </c>
      <c r="E682" s="51" t="s">
        <v>1916</v>
      </c>
      <c r="F682" s="154" t="s">
        <v>1925</v>
      </c>
      <c r="G682" s="56" t="s">
        <v>197</v>
      </c>
      <c r="H682" s="17">
        <v>17670</v>
      </c>
      <c r="I682" s="62">
        <f t="shared" si="112"/>
        <v>0</v>
      </c>
      <c r="J682" s="10">
        <f t="shared" si="114"/>
        <v>17670</v>
      </c>
    </row>
    <row r="683" spans="2:10">
      <c r="B683" s="131">
        <v>553</v>
      </c>
      <c r="C683" s="111" t="s">
        <v>1918</v>
      </c>
      <c r="D683" s="47" t="s">
        <v>1919</v>
      </c>
      <c r="E683" s="47" t="s">
        <v>1920</v>
      </c>
      <c r="F683" s="156" t="s">
        <v>1921</v>
      </c>
      <c r="G683" s="56" t="s">
        <v>197</v>
      </c>
      <c r="H683" s="17">
        <v>6866</v>
      </c>
      <c r="I683" s="62">
        <f t="shared" si="112"/>
        <v>0</v>
      </c>
      <c r="J683" s="10">
        <f>IF(I683=0, H683-(H683*($I$5/100)), H683-(H683*(I683/100)))</f>
        <v>6866</v>
      </c>
    </row>
    <row r="684" spans="2:10" ht="30" customHeight="1">
      <c r="B684" s="131">
        <v>554</v>
      </c>
      <c r="C684" s="111" t="s">
        <v>1922</v>
      </c>
      <c r="D684" s="47" t="s">
        <v>1923</v>
      </c>
      <c r="E684" s="111" t="s">
        <v>1922</v>
      </c>
      <c r="F684" s="154" t="s">
        <v>1924</v>
      </c>
      <c r="G684" s="56" t="s">
        <v>197</v>
      </c>
      <c r="H684" s="17">
        <v>13822</v>
      </c>
      <c r="I684" s="62">
        <f t="shared" si="112"/>
        <v>0</v>
      </c>
      <c r="J684" s="10">
        <f t="shared" ref="J684" si="115">IF(I684=0, H684-(H684*($I$5/100)), H684-(H684*(I684/100)))</f>
        <v>13822</v>
      </c>
    </row>
    <row r="685" spans="2:10" ht="15.75">
      <c r="D685" s="32"/>
      <c r="I685" s="2"/>
    </row>
    <row r="686" spans="2:10">
      <c r="I686" s="45"/>
    </row>
    <row r="687" spans="2:10" ht="15.75">
      <c r="C687" s="5"/>
      <c r="D687" s="26" t="s">
        <v>2078</v>
      </c>
      <c r="E687" s="112"/>
      <c r="G687" s="45"/>
      <c r="H687" s="61"/>
      <c r="I687" s="22" t="s">
        <v>48</v>
      </c>
      <c r="J687" s="120" t="s">
        <v>1319</v>
      </c>
    </row>
    <row r="688" spans="2:10">
      <c r="C688" s="5"/>
      <c r="E688" s="45"/>
      <c r="G688" s="45"/>
      <c r="H688" s="61"/>
      <c r="I688" s="22">
        <v>0</v>
      </c>
      <c r="J688" s="121"/>
    </row>
    <row r="689" spans="2:10" ht="45">
      <c r="B689" s="131">
        <v>555</v>
      </c>
      <c r="C689" s="14" t="s">
        <v>1503</v>
      </c>
      <c r="D689" s="19" t="s">
        <v>1504</v>
      </c>
      <c r="E689" s="118" t="s">
        <v>1503</v>
      </c>
      <c r="F689" s="44" t="s">
        <v>1505</v>
      </c>
      <c r="G689" s="18" t="s">
        <v>1245</v>
      </c>
      <c r="H689" s="17">
        <v>774</v>
      </c>
      <c r="I689" s="17">
        <f>$I$688</f>
        <v>0</v>
      </c>
      <c r="J689" s="16">
        <f t="shared" ref="J689:J707" si="116">IF(I689=0, H689-(H689*($I$490/100)), H689-(H689*(I689/100)))</f>
        <v>774</v>
      </c>
    </row>
    <row r="690" spans="2:10" ht="45">
      <c r="B690" s="131">
        <v>556</v>
      </c>
      <c r="C690" s="14" t="s">
        <v>1506</v>
      </c>
      <c r="D690" s="19" t="s">
        <v>1507</v>
      </c>
      <c r="E690" s="118" t="s">
        <v>1506</v>
      </c>
      <c r="F690" s="44" t="s">
        <v>1508</v>
      </c>
      <c r="G690" s="18" t="s">
        <v>1245</v>
      </c>
      <c r="H690" s="17">
        <v>676</v>
      </c>
      <c r="I690" s="17">
        <f t="shared" ref="I690:I713" si="117">$I$688</f>
        <v>0</v>
      </c>
      <c r="J690" s="16">
        <f t="shared" si="116"/>
        <v>676</v>
      </c>
    </row>
    <row r="691" spans="2:10" ht="45">
      <c r="B691" s="131">
        <v>557</v>
      </c>
      <c r="C691" s="14" t="s">
        <v>1509</v>
      </c>
      <c r="D691" s="19" t="s">
        <v>1510</v>
      </c>
      <c r="E691" s="118" t="s">
        <v>1509</v>
      </c>
      <c r="F691" s="44" t="s">
        <v>1511</v>
      </c>
      <c r="G691" s="18" t="s">
        <v>1245</v>
      </c>
      <c r="H691" s="17">
        <v>676</v>
      </c>
      <c r="I691" s="17">
        <f t="shared" si="117"/>
        <v>0</v>
      </c>
      <c r="J691" s="16">
        <f t="shared" si="116"/>
        <v>676</v>
      </c>
    </row>
    <row r="692" spans="2:10" ht="45">
      <c r="B692" s="131">
        <v>558</v>
      </c>
      <c r="C692" s="14" t="s">
        <v>1512</v>
      </c>
      <c r="D692" s="19" t="s">
        <v>1513</v>
      </c>
      <c r="E692" s="118" t="s">
        <v>1512</v>
      </c>
      <c r="F692" s="44" t="s">
        <v>1514</v>
      </c>
      <c r="G692" s="18" t="s">
        <v>1245</v>
      </c>
      <c r="H692" s="17">
        <v>651</v>
      </c>
      <c r="I692" s="17">
        <f t="shared" si="117"/>
        <v>0</v>
      </c>
      <c r="J692" s="16">
        <f t="shared" si="116"/>
        <v>651</v>
      </c>
    </row>
    <row r="693" spans="2:10" ht="45">
      <c r="B693" s="131">
        <v>559</v>
      </c>
      <c r="C693" s="14" t="s">
        <v>1468</v>
      </c>
      <c r="D693" s="19" t="s">
        <v>1469</v>
      </c>
      <c r="E693" s="118" t="s">
        <v>1468</v>
      </c>
      <c r="F693" s="44" t="s">
        <v>1515</v>
      </c>
      <c r="G693" s="18" t="s">
        <v>1245</v>
      </c>
      <c r="H693" s="17">
        <v>651</v>
      </c>
      <c r="I693" s="17">
        <f t="shared" si="117"/>
        <v>0</v>
      </c>
      <c r="J693" s="16">
        <f t="shared" si="116"/>
        <v>651</v>
      </c>
    </row>
    <row r="694" spans="2:10" ht="45">
      <c r="B694" s="131">
        <v>560</v>
      </c>
      <c r="C694" s="14" t="s">
        <v>1516</v>
      </c>
      <c r="D694" s="19" t="s">
        <v>1517</v>
      </c>
      <c r="E694" s="118" t="s">
        <v>1516</v>
      </c>
      <c r="F694" s="44" t="s">
        <v>1518</v>
      </c>
      <c r="G694" s="18" t="s">
        <v>1245</v>
      </c>
      <c r="H694" s="17">
        <v>651</v>
      </c>
      <c r="I694" s="17">
        <f t="shared" si="117"/>
        <v>0</v>
      </c>
      <c r="J694" s="16">
        <f t="shared" si="116"/>
        <v>651</v>
      </c>
    </row>
    <row r="695" spans="2:10" ht="30">
      <c r="B695" s="131">
        <v>561</v>
      </c>
      <c r="C695" s="14" t="s">
        <v>1465</v>
      </c>
      <c r="D695" s="19" t="s">
        <v>1466</v>
      </c>
      <c r="E695" s="118" t="s">
        <v>1465</v>
      </c>
      <c r="F695" s="44" t="s">
        <v>1519</v>
      </c>
      <c r="G695" s="18" t="s">
        <v>197</v>
      </c>
      <c r="H695" s="17">
        <v>393</v>
      </c>
      <c r="I695" s="17">
        <f t="shared" si="117"/>
        <v>0</v>
      </c>
      <c r="J695" s="16">
        <f t="shared" si="116"/>
        <v>393</v>
      </c>
    </row>
    <row r="696" spans="2:10" ht="30">
      <c r="B696" s="131">
        <v>562</v>
      </c>
      <c r="C696" s="14" t="s">
        <v>1520</v>
      </c>
      <c r="D696" s="19" t="s">
        <v>1521</v>
      </c>
      <c r="E696" s="118" t="s">
        <v>1520</v>
      </c>
      <c r="F696" s="44" t="s">
        <v>1522</v>
      </c>
      <c r="G696" s="18" t="s">
        <v>197</v>
      </c>
      <c r="H696" s="17">
        <v>801</v>
      </c>
      <c r="I696" s="17">
        <f t="shared" si="117"/>
        <v>0</v>
      </c>
      <c r="J696" s="16">
        <f t="shared" si="116"/>
        <v>801</v>
      </c>
    </row>
    <row r="697" spans="2:10" ht="30">
      <c r="B697" s="131">
        <v>563</v>
      </c>
      <c r="C697" s="14" t="s">
        <v>1523</v>
      </c>
      <c r="D697" s="19" t="s">
        <v>1524</v>
      </c>
      <c r="E697" s="118" t="s">
        <v>1523</v>
      </c>
      <c r="F697" s="44" t="s">
        <v>1525</v>
      </c>
      <c r="G697" s="18" t="s">
        <v>197</v>
      </c>
      <c r="H697" s="17">
        <v>351</v>
      </c>
      <c r="I697" s="17">
        <f t="shared" si="117"/>
        <v>0</v>
      </c>
      <c r="J697" s="16">
        <f t="shared" si="116"/>
        <v>351</v>
      </c>
    </row>
    <row r="698" spans="2:10" ht="30">
      <c r="B698" s="131">
        <v>564</v>
      </c>
      <c r="C698" s="14" t="s">
        <v>1295</v>
      </c>
      <c r="D698" s="19" t="s">
        <v>1296</v>
      </c>
      <c r="E698" s="118" t="s">
        <v>1295</v>
      </c>
      <c r="F698" s="44" t="s">
        <v>1526</v>
      </c>
      <c r="G698" s="18" t="s">
        <v>197</v>
      </c>
      <c r="H698" s="17">
        <v>1002</v>
      </c>
      <c r="I698" s="17">
        <f t="shared" si="117"/>
        <v>0</v>
      </c>
      <c r="J698" s="16">
        <f t="shared" si="116"/>
        <v>1002</v>
      </c>
    </row>
    <row r="699" spans="2:10">
      <c r="B699" s="131">
        <v>565</v>
      </c>
      <c r="C699" s="14" t="s">
        <v>1527</v>
      </c>
      <c r="D699" s="87" t="s">
        <v>1528</v>
      </c>
      <c r="E699" s="118" t="s">
        <v>1527</v>
      </c>
      <c r="F699" s="44" t="s">
        <v>1529</v>
      </c>
      <c r="G699" s="18" t="s">
        <v>197</v>
      </c>
      <c r="H699" s="17">
        <v>122</v>
      </c>
      <c r="I699" s="17">
        <f t="shared" si="117"/>
        <v>0</v>
      </c>
      <c r="J699" s="16">
        <f t="shared" si="116"/>
        <v>122</v>
      </c>
    </row>
    <row r="700" spans="2:10">
      <c r="B700" s="131">
        <v>566</v>
      </c>
      <c r="C700" s="14" t="s">
        <v>1530</v>
      </c>
      <c r="D700" s="87" t="s">
        <v>1531</v>
      </c>
      <c r="E700" s="118" t="s">
        <v>1530</v>
      </c>
      <c r="F700" s="44" t="s">
        <v>1532</v>
      </c>
      <c r="G700" s="18" t="s">
        <v>197</v>
      </c>
      <c r="H700" s="17">
        <v>166</v>
      </c>
      <c r="I700" s="17">
        <f t="shared" si="117"/>
        <v>0</v>
      </c>
      <c r="J700" s="16">
        <f t="shared" si="116"/>
        <v>166</v>
      </c>
    </row>
    <row r="701" spans="2:10" ht="30">
      <c r="B701" s="131">
        <v>567</v>
      </c>
      <c r="C701" s="14" t="s">
        <v>1533</v>
      </c>
      <c r="D701" s="87" t="s">
        <v>1534</v>
      </c>
      <c r="E701" s="118" t="s">
        <v>1533</v>
      </c>
      <c r="F701" s="44" t="s">
        <v>1535</v>
      </c>
      <c r="G701" s="18" t="s">
        <v>197</v>
      </c>
      <c r="H701" s="17">
        <v>166</v>
      </c>
      <c r="I701" s="17">
        <f t="shared" si="117"/>
        <v>0</v>
      </c>
      <c r="J701" s="16">
        <f t="shared" si="116"/>
        <v>166</v>
      </c>
    </row>
    <row r="702" spans="2:10">
      <c r="B702" s="131">
        <v>568</v>
      </c>
      <c r="C702" s="14" t="s">
        <v>1536</v>
      </c>
      <c r="D702" s="87" t="s">
        <v>1537</v>
      </c>
      <c r="E702" s="118" t="s">
        <v>1536</v>
      </c>
      <c r="F702" s="44" t="s">
        <v>1538</v>
      </c>
      <c r="G702" s="18" t="s">
        <v>197</v>
      </c>
      <c r="H702" s="17">
        <v>571</v>
      </c>
      <c r="I702" s="17">
        <f t="shared" si="117"/>
        <v>0</v>
      </c>
      <c r="J702" s="16">
        <f t="shared" si="116"/>
        <v>571</v>
      </c>
    </row>
    <row r="703" spans="2:10" ht="30">
      <c r="B703" s="131">
        <v>569</v>
      </c>
      <c r="C703" s="14" t="s">
        <v>1462</v>
      </c>
      <c r="D703" s="19" t="s">
        <v>1463</v>
      </c>
      <c r="E703" s="118" t="s">
        <v>1462</v>
      </c>
      <c r="F703" s="44" t="s">
        <v>1539</v>
      </c>
      <c r="G703" s="18" t="s">
        <v>1245</v>
      </c>
      <c r="H703" s="17">
        <v>1433</v>
      </c>
      <c r="I703" s="17">
        <f t="shared" si="117"/>
        <v>0</v>
      </c>
      <c r="J703" s="16">
        <f t="shared" si="116"/>
        <v>1433</v>
      </c>
    </row>
    <row r="704" spans="2:10" ht="30">
      <c r="B704" s="131">
        <v>570</v>
      </c>
      <c r="C704" s="14" t="s">
        <v>1540</v>
      </c>
      <c r="D704" s="19" t="s">
        <v>1541</v>
      </c>
      <c r="E704" s="118" t="s">
        <v>1540</v>
      </c>
      <c r="F704" s="44" t="s">
        <v>1542</v>
      </c>
      <c r="G704" s="18" t="s">
        <v>197</v>
      </c>
      <c r="H704" s="17">
        <v>6530</v>
      </c>
      <c r="I704" s="17">
        <f t="shared" si="117"/>
        <v>0</v>
      </c>
      <c r="J704" s="16">
        <f t="shared" si="116"/>
        <v>6530</v>
      </c>
    </row>
    <row r="705" spans="2:10" ht="30">
      <c r="B705" s="131">
        <v>571</v>
      </c>
      <c r="C705" s="14" t="s">
        <v>1543</v>
      </c>
      <c r="D705" s="19" t="s">
        <v>1544</v>
      </c>
      <c r="E705" s="118" t="s">
        <v>1543</v>
      </c>
      <c r="F705" s="44" t="s">
        <v>1545</v>
      </c>
      <c r="G705" s="18" t="s">
        <v>197</v>
      </c>
      <c r="H705" s="17">
        <v>3923</v>
      </c>
      <c r="I705" s="17">
        <f t="shared" si="117"/>
        <v>0</v>
      </c>
      <c r="J705" s="16">
        <f t="shared" si="116"/>
        <v>3923</v>
      </c>
    </row>
    <row r="706" spans="2:10" ht="30">
      <c r="B706" s="131">
        <v>572</v>
      </c>
      <c r="C706" s="14" t="s">
        <v>1546</v>
      </c>
      <c r="D706" s="19" t="s">
        <v>1547</v>
      </c>
      <c r="E706" s="118" t="s">
        <v>1546</v>
      </c>
      <c r="F706" s="44" t="s">
        <v>1548</v>
      </c>
      <c r="G706" s="18" t="s">
        <v>197</v>
      </c>
      <c r="H706" s="17">
        <v>3337</v>
      </c>
      <c r="I706" s="17">
        <f t="shared" si="117"/>
        <v>0</v>
      </c>
      <c r="J706" s="16">
        <f t="shared" si="116"/>
        <v>3337</v>
      </c>
    </row>
    <row r="707" spans="2:10" ht="30">
      <c r="B707" s="131">
        <v>573</v>
      </c>
      <c r="C707" s="14" t="s">
        <v>1549</v>
      </c>
      <c r="D707" s="19" t="s">
        <v>1550</v>
      </c>
      <c r="E707" s="118" t="s">
        <v>1549</v>
      </c>
      <c r="F707" s="44" t="s">
        <v>1551</v>
      </c>
      <c r="G707" s="18" t="s">
        <v>197</v>
      </c>
      <c r="H707" s="17">
        <v>1822</v>
      </c>
      <c r="I707" s="17">
        <f t="shared" si="117"/>
        <v>0</v>
      </c>
      <c r="J707" s="16">
        <f t="shared" si="116"/>
        <v>1822</v>
      </c>
    </row>
    <row r="708" spans="2:10" ht="30">
      <c r="B708" s="131">
        <v>574</v>
      </c>
      <c r="C708" s="14" t="s">
        <v>1552</v>
      </c>
      <c r="D708" s="20" t="s">
        <v>1553</v>
      </c>
      <c r="E708" s="118" t="s">
        <v>1552</v>
      </c>
      <c r="F708" s="44" t="s">
        <v>1554</v>
      </c>
      <c r="G708" s="18" t="s">
        <v>225</v>
      </c>
      <c r="H708" s="17">
        <v>366</v>
      </c>
      <c r="I708" s="17">
        <f t="shared" si="117"/>
        <v>0</v>
      </c>
      <c r="J708" s="16">
        <f>IF(I708=0, H708-(H708*($I$673/100)), H708-(H708*(I708/100)))</f>
        <v>366</v>
      </c>
    </row>
    <row r="709" spans="2:10" s="45" customFormat="1">
      <c r="B709" s="131">
        <v>575</v>
      </c>
      <c r="C709" s="137" t="s">
        <v>1555</v>
      </c>
      <c r="D709" s="19" t="s">
        <v>1556</v>
      </c>
      <c r="E709" s="118" t="s">
        <v>1555</v>
      </c>
      <c r="F709" s="44" t="s">
        <v>1557</v>
      </c>
      <c r="G709" s="18" t="s">
        <v>225</v>
      </c>
      <c r="H709" s="17">
        <v>446</v>
      </c>
      <c r="I709" s="17">
        <f t="shared" si="117"/>
        <v>0</v>
      </c>
      <c r="J709" s="16">
        <f>IF(I709=0, H709-(H709*($I$673/100)), H709-(H709*(I709/100)))</f>
        <v>446</v>
      </c>
    </row>
    <row r="710" spans="2:10">
      <c r="B710" s="131">
        <v>576</v>
      </c>
      <c r="C710" s="111" t="s">
        <v>1558</v>
      </c>
      <c r="D710" s="122" t="s">
        <v>1559</v>
      </c>
      <c r="E710" s="123" t="s">
        <v>1560</v>
      </c>
      <c r="F710" s="126" t="s">
        <v>1996</v>
      </c>
      <c r="G710" s="18" t="s">
        <v>225</v>
      </c>
      <c r="H710" s="17">
        <v>1147</v>
      </c>
      <c r="I710" s="17">
        <f t="shared" si="117"/>
        <v>0</v>
      </c>
      <c r="J710" s="16">
        <f>IF(I710=0, H710-(H710*($I$673/100)), H710-(H710*(I710/100)))</f>
        <v>1147</v>
      </c>
    </row>
    <row r="711" spans="2:10" ht="30.6" customHeight="1">
      <c r="B711" s="131">
        <v>577</v>
      </c>
      <c r="C711" s="111" t="s">
        <v>1562</v>
      </c>
      <c r="D711" s="124" t="s">
        <v>1466</v>
      </c>
      <c r="E711" s="52" t="s">
        <v>1562</v>
      </c>
      <c r="F711" s="154" t="s">
        <v>2060</v>
      </c>
      <c r="G711" s="18" t="s">
        <v>197</v>
      </c>
      <c r="H711" s="17">
        <v>75</v>
      </c>
      <c r="I711" s="17">
        <f t="shared" si="117"/>
        <v>0</v>
      </c>
      <c r="J711" s="16">
        <v>65</v>
      </c>
    </row>
    <row r="712" spans="2:10">
      <c r="B712" s="131">
        <v>578</v>
      </c>
      <c r="C712" s="111" t="s">
        <v>1564</v>
      </c>
      <c r="D712" s="48" t="s">
        <v>1565</v>
      </c>
      <c r="E712" s="124" t="s">
        <v>1566</v>
      </c>
      <c r="F712" s="126" t="s">
        <v>1997</v>
      </c>
      <c r="G712" s="18" t="s">
        <v>1245</v>
      </c>
      <c r="H712" s="17">
        <v>635</v>
      </c>
      <c r="I712" s="17">
        <f t="shared" si="117"/>
        <v>0</v>
      </c>
      <c r="J712" s="10">
        <f t="shared" ref="J712" si="118">IF(I712=0, H712-(H712*($I$5/100)), H712-(H712*(I712/100)))</f>
        <v>635</v>
      </c>
    </row>
    <row r="713" spans="2:10">
      <c r="B713" s="131">
        <v>579</v>
      </c>
      <c r="C713" s="111" t="s">
        <v>1570</v>
      </c>
      <c r="D713" s="122" t="s">
        <v>1569</v>
      </c>
      <c r="E713" s="52" t="s">
        <v>1568</v>
      </c>
      <c r="F713" s="122" t="s">
        <v>1998</v>
      </c>
      <c r="G713" s="56" t="s">
        <v>197</v>
      </c>
      <c r="H713" s="17">
        <v>3347</v>
      </c>
      <c r="I713" s="17">
        <f t="shared" si="117"/>
        <v>0</v>
      </c>
      <c r="J713" s="10">
        <f>IF(I713=0, H713-(H713*($I$5/100)), H713-(H713*(I713/100)))</f>
        <v>3347</v>
      </c>
    </row>
    <row r="714" spans="2:10">
      <c r="B714" s="3"/>
      <c r="H714" s="39"/>
      <c r="I714" s="2"/>
    </row>
    <row r="715" spans="2:10" ht="15.75">
      <c r="B715" s="3"/>
      <c r="D715" s="32"/>
      <c r="I715" s="2"/>
    </row>
    <row r="716" spans="2:10" ht="15.75">
      <c r="B716" s="3"/>
      <c r="D716" s="26" t="s">
        <v>1926</v>
      </c>
      <c r="E716" s="25"/>
      <c r="H716" s="45"/>
      <c r="I716" s="22" t="s">
        <v>48</v>
      </c>
      <c r="J716" s="187" t="s">
        <v>47</v>
      </c>
    </row>
    <row r="717" spans="2:10">
      <c r="B717" s="3"/>
      <c r="D717" s="84"/>
      <c r="E717" s="23"/>
      <c r="F717" s="85"/>
      <c r="G717" s="86"/>
      <c r="H717" s="61"/>
      <c r="I717" s="22">
        <v>0</v>
      </c>
      <c r="J717" s="188"/>
    </row>
    <row r="718" spans="2:10" ht="30">
      <c r="B718" s="15">
        <v>580</v>
      </c>
      <c r="C718" s="14" t="s">
        <v>1927</v>
      </c>
      <c r="D718" s="21" t="s">
        <v>1928</v>
      </c>
      <c r="E718" s="60" t="s">
        <v>1927</v>
      </c>
      <c r="F718" s="46" t="s">
        <v>1929</v>
      </c>
      <c r="G718" s="18" t="s">
        <v>197</v>
      </c>
      <c r="H718" s="17">
        <v>658</v>
      </c>
      <c r="I718" s="17">
        <f>$I$717</f>
        <v>0</v>
      </c>
      <c r="J718" s="16">
        <f>IF(I718=0, H718-(H718*($I$664/100)), H718-(H718*(I718/100)))</f>
        <v>658</v>
      </c>
    </row>
    <row r="719" spans="2:10" ht="30">
      <c r="B719" s="15">
        <v>581</v>
      </c>
      <c r="C719" s="14" t="s">
        <v>1930</v>
      </c>
      <c r="D719" s="21" t="s">
        <v>1931</v>
      </c>
      <c r="E719" s="60" t="s">
        <v>1930</v>
      </c>
      <c r="F719" s="46" t="s">
        <v>1932</v>
      </c>
      <c r="G719" s="18" t="s">
        <v>197</v>
      </c>
      <c r="H719" s="17">
        <v>658</v>
      </c>
      <c r="I719" s="17">
        <f t="shared" ref="I719:I750" si="119">$I$717</f>
        <v>0</v>
      </c>
      <c r="J719" s="16">
        <f t="shared" ref="J719:J735" si="120">IF(I719=0, H719-(H719*($I$664/100)), H719-(H719*(I719/100)))</f>
        <v>658</v>
      </c>
    </row>
    <row r="720" spans="2:10" ht="30">
      <c r="B720" s="15">
        <v>582</v>
      </c>
      <c r="C720" s="14" t="s">
        <v>1933</v>
      </c>
      <c r="D720" s="21" t="s">
        <v>1934</v>
      </c>
      <c r="E720" s="60" t="s">
        <v>1933</v>
      </c>
      <c r="F720" s="46" t="s">
        <v>1935</v>
      </c>
      <c r="G720" s="18" t="s">
        <v>197</v>
      </c>
      <c r="H720" s="17">
        <v>742</v>
      </c>
      <c r="I720" s="17">
        <f t="shared" si="119"/>
        <v>0</v>
      </c>
      <c r="J720" s="16">
        <f t="shared" si="120"/>
        <v>742</v>
      </c>
    </row>
    <row r="721" spans="2:10" ht="30">
      <c r="B721" s="15">
        <v>583</v>
      </c>
      <c r="C721" s="14" t="s">
        <v>1936</v>
      </c>
      <c r="D721" s="21" t="s">
        <v>1937</v>
      </c>
      <c r="E721" s="60" t="s">
        <v>1936</v>
      </c>
      <c r="F721" s="46" t="s">
        <v>1938</v>
      </c>
      <c r="G721" s="18" t="s">
        <v>197</v>
      </c>
      <c r="H721" s="17">
        <v>742</v>
      </c>
      <c r="I721" s="17">
        <f t="shared" si="119"/>
        <v>0</v>
      </c>
      <c r="J721" s="16">
        <f t="shared" si="120"/>
        <v>742</v>
      </c>
    </row>
    <row r="722" spans="2:10" ht="30">
      <c r="B722" s="15">
        <v>584</v>
      </c>
      <c r="C722" s="14" t="s">
        <v>1939</v>
      </c>
      <c r="D722" s="21" t="s">
        <v>1940</v>
      </c>
      <c r="E722" s="60" t="s">
        <v>1939</v>
      </c>
      <c r="F722" s="46" t="s">
        <v>1941</v>
      </c>
      <c r="G722" s="18" t="s">
        <v>197</v>
      </c>
      <c r="H722" s="17">
        <v>834</v>
      </c>
      <c r="I722" s="17">
        <f t="shared" si="119"/>
        <v>0</v>
      </c>
      <c r="J722" s="16">
        <f t="shared" si="120"/>
        <v>834</v>
      </c>
    </row>
    <row r="723" spans="2:10" ht="30">
      <c r="B723" s="15">
        <v>585</v>
      </c>
      <c r="C723" s="14" t="s">
        <v>1942</v>
      </c>
      <c r="D723" s="21" t="s">
        <v>1943</v>
      </c>
      <c r="E723" s="60" t="s">
        <v>1942</v>
      </c>
      <c r="F723" s="46" t="s">
        <v>1944</v>
      </c>
      <c r="G723" s="18" t="s">
        <v>197</v>
      </c>
      <c r="H723" s="17">
        <v>611</v>
      </c>
      <c r="I723" s="17">
        <f t="shared" si="119"/>
        <v>0</v>
      </c>
      <c r="J723" s="16">
        <f t="shared" si="120"/>
        <v>611</v>
      </c>
    </row>
    <row r="724" spans="2:10" ht="30">
      <c r="B724" s="15">
        <v>586</v>
      </c>
      <c r="C724" s="14" t="s">
        <v>1945</v>
      </c>
      <c r="D724" s="21" t="s">
        <v>1946</v>
      </c>
      <c r="E724" s="60" t="s">
        <v>1945</v>
      </c>
      <c r="F724" s="46" t="s">
        <v>1947</v>
      </c>
      <c r="G724" s="18" t="s">
        <v>197</v>
      </c>
      <c r="H724" s="17">
        <v>742</v>
      </c>
      <c r="I724" s="17">
        <f t="shared" si="119"/>
        <v>0</v>
      </c>
      <c r="J724" s="16">
        <f t="shared" si="120"/>
        <v>742</v>
      </c>
    </row>
    <row r="725" spans="2:10">
      <c r="B725" s="15">
        <v>587</v>
      </c>
      <c r="C725" s="14" t="s">
        <v>1948</v>
      </c>
      <c r="D725" s="21" t="s">
        <v>1949</v>
      </c>
      <c r="E725" s="60" t="s">
        <v>1948</v>
      </c>
      <c r="F725" s="150" t="s">
        <v>1950</v>
      </c>
      <c r="G725" s="18" t="s">
        <v>197</v>
      </c>
      <c r="H725" s="17">
        <v>382</v>
      </c>
      <c r="I725" s="17">
        <f t="shared" si="119"/>
        <v>0</v>
      </c>
      <c r="J725" s="16">
        <f t="shared" si="120"/>
        <v>382</v>
      </c>
    </row>
    <row r="726" spans="2:10" ht="17.25">
      <c r="B726" s="15">
        <v>588</v>
      </c>
      <c r="C726" s="14" t="s">
        <v>1951</v>
      </c>
      <c r="D726" s="21" t="s">
        <v>1952</v>
      </c>
      <c r="E726" s="60" t="s">
        <v>1951</v>
      </c>
      <c r="F726" s="150" t="s">
        <v>2054</v>
      </c>
      <c r="G726" s="18" t="s">
        <v>197</v>
      </c>
      <c r="H726" s="17">
        <v>649</v>
      </c>
      <c r="I726" s="17">
        <f t="shared" si="119"/>
        <v>0</v>
      </c>
      <c r="J726" s="16">
        <f t="shared" si="120"/>
        <v>649</v>
      </c>
    </row>
    <row r="727" spans="2:10" ht="30">
      <c r="B727" s="15">
        <v>589</v>
      </c>
      <c r="C727" s="14" t="s">
        <v>1953</v>
      </c>
      <c r="D727" s="58" t="s">
        <v>1954</v>
      </c>
      <c r="E727" s="60" t="s">
        <v>1953</v>
      </c>
      <c r="F727" s="150" t="s">
        <v>1955</v>
      </c>
      <c r="G727" s="18" t="s">
        <v>225</v>
      </c>
      <c r="H727" s="17">
        <v>657</v>
      </c>
      <c r="I727" s="17">
        <f t="shared" si="119"/>
        <v>0</v>
      </c>
      <c r="J727" s="16">
        <f t="shared" si="120"/>
        <v>657</v>
      </c>
    </row>
    <row r="728" spans="2:10" ht="30">
      <c r="B728" s="15">
        <v>590</v>
      </c>
      <c r="C728" s="14" t="s">
        <v>1956</v>
      </c>
      <c r="D728" s="19" t="s">
        <v>1957</v>
      </c>
      <c r="E728" s="60" t="s">
        <v>1956</v>
      </c>
      <c r="F728" s="46" t="s">
        <v>1958</v>
      </c>
      <c r="G728" s="18" t="s">
        <v>197</v>
      </c>
      <c r="H728" s="17">
        <v>1057</v>
      </c>
      <c r="I728" s="17">
        <f t="shared" si="119"/>
        <v>0</v>
      </c>
      <c r="J728" s="16">
        <f t="shared" si="120"/>
        <v>1057</v>
      </c>
    </row>
    <row r="729" spans="2:10" ht="30">
      <c r="B729" s="15">
        <v>591</v>
      </c>
      <c r="C729" s="14" t="s">
        <v>1422</v>
      </c>
      <c r="D729" s="102" t="s">
        <v>1423</v>
      </c>
      <c r="E729" s="60" t="s">
        <v>1422</v>
      </c>
      <c r="F729" s="151" t="s">
        <v>1959</v>
      </c>
      <c r="G729" s="18" t="s">
        <v>197</v>
      </c>
      <c r="H729" s="17">
        <v>363</v>
      </c>
      <c r="I729" s="17">
        <f t="shared" si="119"/>
        <v>0</v>
      </c>
      <c r="J729" s="16">
        <f t="shared" si="120"/>
        <v>363</v>
      </c>
    </row>
    <row r="730" spans="2:10" ht="30">
      <c r="B730" s="15">
        <v>592</v>
      </c>
      <c r="C730" s="14" t="s">
        <v>1960</v>
      </c>
      <c r="D730" s="87" t="s">
        <v>1961</v>
      </c>
      <c r="E730" s="60" t="s">
        <v>1960</v>
      </c>
      <c r="F730" s="150" t="s">
        <v>1962</v>
      </c>
      <c r="G730" s="18" t="s">
        <v>197</v>
      </c>
      <c r="H730" s="17">
        <v>260</v>
      </c>
      <c r="I730" s="17">
        <f t="shared" si="119"/>
        <v>0</v>
      </c>
      <c r="J730" s="16">
        <f t="shared" si="120"/>
        <v>260</v>
      </c>
    </row>
    <row r="731" spans="2:10" ht="30">
      <c r="B731" s="15">
        <v>593</v>
      </c>
      <c r="C731" s="14" t="s">
        <v>1963</v>
      </c>
      <c r="D731" s="87" t="s">
        <v>1964</v>
      </c>
      <c r="E731" s="60" t="s">
        <v>1963</v>
      </c>
      <c r="F731" s="150" t="s">
        <v>1965</v>
      </c>
      <c r="G731" s="18" t="s">
        <v>197</v>
      </c>
      <c r="H731" s="17">
        <v>440</v>
      </c>
      <c r="I731" s="17">
        <f t="shared" si="119"/>
        <v>0</v>
      </c>
      <c r="J731" s="16">
        <f t="shared" si="120"/>
        <v>440</v>
      </c>
    </row>
    <row r="732" spans="2:10" ht="30">
      <c r="B732" s="15">
        <v>594</v>
      </c>
      <c r="C732" s="14" t="s">
        <v>1966</v>
      </c>
      <c r="D732" s="87" t="s">
        <v>1967</v>
      </c>
      <c r="E732" s="60" t="s">
        <v>1966</v>
      </c>
      <c r="F732" s="150" t="s">
        <v>1968</v>
      </c>
      <c r="G732" s="18" t="s">
        <v>197</v>
      </c>
      <c r="H732" s="17">
        <v>685</v>
      </c>
      <c r="I732" s="17">
        <f t="shared" si="119"/>
        <v>0</v>
      </c>
      <c r="J732" s="16">
        <f t="shared" si="120"/>
        <v>685</v>
      </c>
    </row>
    <row r="733" spans="2:10" ht="30">
      <c r="B733" s="15">
        <v>595</v>
      </c>
      <c r="C733" s="14" t="s">
        <v>1450</v>
      </c>
      <c r="D733" s="87" t="s">
        <v>1451</v>
      </c>
      <c r="E733" s="60" t="s">
        <v>1450</v>
      </c>
      <c r="F733" s="46" t="s">
        <v>1969</v>
      </c>
      <c r="G733" s="18" t="s">
        <v>197</v>
      </c>
      <c r="H733" s="17">
        <v>333</v>
      </c>
      <c r="I733" s="17">
        <f t="shared" si="119"/>
        <v>0</v>
      </c>
      <c r="J733" s="16">
        <f t="shared" si="120"/>
        <v>333</v>
      </c>
    </row>
    <row r="734" spans="2:10" ht="30">
      <c r="B734" s="15">
        <v>596</v>
      </c>
      <c r="C734" s="14" t="s">
        <v>1453</v>
      </c>
      <c r="D734" s="87" t="s">
        <v>1454</v>
      </c>
      <c r="E734" s="60" t="s">
        <v>1453</v>
      </c>
      <c r="F734" s="46" t="s">
        <v>1970</v>
      </c>
      <c r="G734" s="18" t="s">
        <v>197</v>
      </c>
      <c r="H734" s="17">
        <v>485</v>
      </c>
      <c r="I734" s="17">
        <f t="shared" si="119"/>
        <v>0</v>
      </c>
      <c r="J734" s="16">
        <f t="shared" si="120"/>
        <v>485</v>
      </c>
    </row>
    <row r="735" spans="2:10" ht="30">
      <c r="B735" s="15">
        <v>597</v>
      </c>
      <c r="C735" s="14" t="s">
        <v>1971</v>
      </c>
      <c r="D735" s="87" t="s">
        <v>1972</v>
      </c>
      <c r="E735" s="60" t="s">
        <v>1971</v>
      </c>
      <c r="F735" s="46" t="s">
        <v>1973</v>
      </c>
      <c r="G735" s="18" t="s">
        <v>197</v>
      </c>
      <c r="H735" s="17">
        <v>784</v>
      </c>
      <c r="I735" s="17">
        <f t="shared" si="119"/>
        <v>0</v>
      </c>
      <c r="J735" s="16">
        <f t="shared" si="120"/>
        <v>784</v>
      </c>
    </row>
    <row r="736" spans="2:10" ht="30">
      <c r="B736" s="15">
        <v>598</v>
      </c>
      <c r="C736" s="14" t="s">
        <v>1977</v>
      </c>
      <c r="D736" s="87" t="s">
        <v>1978</v>
      </c>
      <c r="E736" s="60" t="s">
        <v>1977</v>
      </c>
      <c r="F736" s="46" t="s">
        <v>1979</v>
      </c>
      <c r="G736" s="18" t="s">
        <v>197</v>
      </c>
      <c r="H736" s="17">
        <v>2189</v>
      </c>
      <c r="I736" s="17">
        <f t="shared" si="119"/>
        <v>0</v>
      </c>
      <c r="J736" s="16">
        <f t="shared" ref="J736" si="121">IF(I736=0, H736-(H736*($I$664/100)), H736-(H736*(I736/100)))</f>
        <v>2189</v>
      </c>
    </row>
    <row r="737" spans="2:10" ht="30">
      <c r="B737" s="15">
        <v>599</v>
      </c>
      <c r="C737" s="14" t="s">
        <v>1980</v>
      </c>
      <c r="D737" s="87" t="s">
        <v>1981</v>
      </c>
      <c r="E737" s="60" t="s">
        <v>1980</v>
      </c>
      <c r="F737" s="46" t="s">
        <v>1982</v>
      </c>
      <c r="G737" s="18" t="s">
        <v>197</v>
      </c>
      <c r="H737" s="17">
        <v>3349</v>
      </c>
      <c r="I737" s="17">
        <f t="shared" si="119"/>
        <v>0</v>
      </c>
      <c r="J737" s="16">
        <f>IF(I737=0, H737-(H737*($I$664/100)), H737-(H737*(I737/100)))</f>
        <v>3349</v>
      </c>
    </row>
    <row r="738" spans="2:10" s="45" customFormat="1" ht="30">
      <c r="B738" s="15">
        <v>600</v>
      </c>
      <c r="C738" s="14" t="s">
        <v>1974</v>
      </c>
      <c r="D738" s="87" t="s">
        <v>1975</v>
      </c>
      <c r="E738" s="60" t="s">
        <v>1974</v>
      </c>
      <c r="F738" s="150" t="s">
        <v>1976</v>
      </c>
      <c r="G738" s="18" t="s">
        <v>197</v>
      </c>
      <c r="H738" s="17">
        <v>1849</v>
      </c>
      <c r="I738" s="17">
        <f t="shared" si="119"/>
        <v>0</v>
      </c>
      <c r="J738" s="16">
        <f>IF(I738=0, H738-(H738*($I$664/100)), H738-(H738*(I738/100)))</f>
        <v>1849</v>
      </c>
    </row>
    <row r="739" spans="2:10">
      <c r="B739" s="15">
        <v>601</v>
      </c>
      <c r="C739" s="14" t="s">
        <v>1456</v>
      </c>
      <c r="D739" s="87" t="s">
        <v>1457</v>
      </c>
      <c r="E739" s="60" t="s">
        <v>1456</v>
      </c>
      <c r="F739" s="150" t="s">
        <v>1457</v>
      </c>
      <c r="G739" s="18" t="s">
        <v>197</v>
      </c>
      <c r="H739" s="17">
        <v>61</v>
      </c>
      <c r="I739" s="17">
        <f t="shared" si="119"/>
        <v>0</v>
      </c>
      <c r="J739" s="16">
        <f>IF(I739=0, H739-(H739*($I$664/100)), H739-(H739*(I739/100)))</f>
        <v>61</v>
      </c>
    </row>
    <row r="740" spans="2:10">
      <c r="B740" s="15">
        <v>602</v>
      </c>
      <c r="C740" s="14" t="s">
        <v>1459</v>
      </c>
      <c r="D740" s="87" t="s">
        <v>1460</v>
      </c>
      <c r="E740" s="60" t="s">
        <v>1459</v>
      </c>
      <c r="F740" s="150" t="s">
        <v>1460</v>
      </c>
      <c r="G740" s="18" t="s">
        <v>197</v>
      </c>
      <c r="H740" s="17">
        <v>88</v>
      </c>
      <c r="I740" s="17">
        <f t="shared" si="119"/>
        <v>0</v>
      </c>
      <c r="J740" s="16">
        <f>IF(I740=0, H740-(H740*($I$664/100)), H740-(H740*(I740/100)))</f>
        <v>88</v>
      </c>
    </row>
    <row r="741" spans="2:10">
      <c r="B741" s="15">
        <v>603</v>
      </c>
      <c r="C741" s="14" t="s">
        <v>1985</v>
      </c>
      <c r="D741" s="87" t="s">
        <v>1986</v>
      </c>
      <c r="E741" s="60" t="s">
        <v>1985</v>
      </c>
      <c r="F741" s="44" t="s">
        <v>1987</v>
      </c>
      <c r="G741" s="18" t="s">
        <v>197</v>
      </c>
      <c r="H741" s="17">
        <v>421</v>
      </c>
      <c r="I741" s="17">
        <f t="shared" si="119"/>
        <v>0</v>
      </c>
      <c r="J741" s="16">
        <f>IF(I741=0, H741-(H741*($I$664/100)), H741-(H741*(I741/100)))</f>
        <v>421</v>
      </c>
    </row>
    <row r="742" spans="2:10">
      <c r="B742" s="15">
        <v>604</v>
      </c>
      <c r="C742" s="14" t="s">
        <v>932</v>
      </c>
      <c r="D742" s="87" t="s">
        <v>933</v>
      </c>
      <c r="E742" s="60" t="s">
        <v>932</v>
      </c>
      <c r="F742" s="44" t="s">
        <v>934</v>
      </c>
      <c r="G742" s="18" t="s">
        <v>197</v>
      </c>
      <c r="H742" s="17">
        <v>226</v>
      </c>
      <c r="I742" s="17">
        <f t="shared" si="119"/>
        <v>0</v>
      </c>
      <c r="J742" s="10">
        <f t="shared" ref="J742:J743" si="122">IF(I742=0, H742-(H742*($I$271/100)), H742-(H742*(I742/100)))</f>
        <v>226</v>
      </c>
    </row>
    <row r="743" spans="2:10">
      <c r="B743" s="15">
        <v>605</v>
      </c>
      <c r="C743" s="14" t="s">
        <v>935</v>
      </c>
      <c r="D743" s="87" t="s">
        <v>936</v>
      </c>
      <c r="E743" s="60" t="s">
        <v>935</v>
      </c>
      <c r="F743" s="44" t="s">
        <v>937</v>
      </c>
      <c r="G743" s="18" t="s">
        <v>197</v>
      </c>
      <c r="H743" s="17">
        <v>233</v>
      </c>
      <c r="I743" s="17">
        <f t="shared" si="119"/>
        <v>0</v>
      </c>
      <c r="J743" s="10">
        <f t="shared" si="122"/>
        <v>233</v>
      </c>
    </row>
    <row r="744" spans="2:10" ht="30">
      <c r="B744" s="15">
        <v>606</v>
      </c>
      <c r="C744" s="14" t="s">
        <v>1151</v>
      </c>
      <c r="D744" s="92" t="s">
        <v>1152</v>
      </c>
      <c r="E744" s="60" t="s">
        <v>1151</v>
      </c>
      <c r="F744" s="142" t="s">
        <v>1153</v>
      </c>
      <c r="G744" s="89" t="s">
        <v>197</v>
      </c>
      <c r="H744" s="17">
        <v>864</v>
      </c>
      <c r="I744" s="17">
        <f t="shared" si="119"/>
        <v>0</v>
      </c>
      <c r="J744" s="10">
        <f t="shared" ref="J744:J745" si="123">IF(I744=0, H744-(H744*($I$289/100)), H744-(H744*(I744/100)))</f>
        <v>864</v>
      </c>
    </row>
    <row r="745" spans="2:10">
      <c r="B745" s="15">
        <v>607</v>
      </c>
      <c r="C745" s="14" t="s">
        <v>1154</v>
      </c>
      <c r="D745" s="92" t="s">
        <v>1155</v>
      </c>
      <c r="E745" s="60" t="s">
        <v>1154</v>
      </c>
      <c r="F745" s="142" t="s">
        <v>1156</v>
      </c>
      <c r="G745" s="89" t="s">
        <v>197</v>
      </c>
      <c r="H745" s="17">
        <v>1276</v>
      </c>
      <c r="I745" s="17">
        <f t="shared" si="119"/>
        <v>0</v>
      </c>
      <c r="J745" s="10">
        <f t="shared" si="123"/>
        <v>1276</v>
      </c>
    </row>
    <row r="746" spans="2:10" ht="17.45" customHeight="1">
      <c r="B746" s="15">
        <v>608</v>
      </c>
      <c r="C746" s="111" t="s">
        <v>1988</v>
      </c>
      <c r="D746" s="125" t="s">
        <v>1989</v>
      </c>
      <c r="E746" s="52" t="s">
        <v>1988</v>
      </c>
      <c r="F746" s="124" t="s">
        <v>1999</v>
      </c>
      <c r="G746" s="143" t="s">
        <v>197</v>
      </c>
      <c r="H746" s="17">
        <v>465</v>
      </c>
      <c r="I746" s="17">
        <f t="shared" si="119"/>
        <v>0</v>
      </c>
      <c r="J746" s="10">
        <f t="shared" ref="J746:J749" si="124">IF(I746=0, H746-(H746*($I$314/100)), H746-(H746*(I746/100)))</f>
        <v>465</v>
      </c>
    </row>
    <row r="747" spans="2:10" ht="28.9" customHeight="1">
      <c r="B747" s="15">
        <v>609</v>
      </c>
      <c r="C747" s="111" t="s">
        <v>1990</v>
      </c>
      <c r="D747" s="125" t="s">
        <v>1991</v>
      </c>
      <c r="E747" s="52" t="s">
        <v>1990</v>
      </c>
      <c r="F747" s="124" t="s">
        <v>2000</v>
      </c>
      <c r="G747" s="144" t="s">
        <v>197</v>
      </c>
      <c r="H747" s="17">
        <v>555</v>
      </c>
      <c r="I747" s="17">
        <f t="shared" si="119"/>
        <v>0</v>
      </c>
      <c r="J747" s="10">
        <f t="shared" si="124"/>
        <v>555</v>
      </c>
    </row>
    <row r="748" spans="2:10" ht="27.6" customHeight="1">
      <c r="B748" s="15">
        <v>610</v>
      </c>
      <c r="C748" s="111" t="s">
        <v>1992</v>
      </c>
      <c r="D748" s="125" t="s">
        <v>1993</v>
      </c>
      <c r="E748" s="52" t="s">
        <v>1992</v>
      </c>
      <c r="F748" s="124" t="s">
        <v>2001</v>
      </c>
      <c r="G748" s="144" t="s">
        <v>197</v>
      </c>
      <c r="H748" s="17">
        <v>772</v>
      </c>
      <c r="I748" s="17">
        <f t="shared" si="119"/>
        <v>0</v>
      </c>
      <c r="J748" s="10">
        <f t="shared" si="124"/>
        <v>772</v>
      </c>
    </row>
    <row r="749" spans="2:10">
      <c r="B749" s="15">
        <v>611</v>
      </c>
      <c r="C749" s="111" t="s">
        <v>1994</v>
      </c>
      <c r="D749" s="125" t="s">
        <v>1995</v>
      </c>
      <c r="E749" s="52" t="s">
        <v>1994</v>
      </c>
      <c r="F749" s="124" t="s">
        <v>2002</v>
      </c>
      <c r="G749" s="144" t="s">
        <v>197</v>
      </c>
      <c r="H749" s="17">
        <v>555</v>
      </c>
      <c r="I749" s="17">
        <f t="shared" si="119"/>
        <v>0</v>
      </c>
      <c r="J749" s="10">
        <f t="shared" si="124"/>
        <v>555</v>
      </c>
    </row>
    <row r="750" spans="2:10" ht="30">
      <c r="B750" s="15">
        <v>612</v>
      </c>
      <c r="C750" s="175" t="s">
        <v>2125</v>
      </c>
      <c r="D750" s="125" t="s">
        <v>1983</v>
      </c>
      <c r="E750" s="51" t="s">
        <v>1984</v>
      </c>
      <c r="F750" s="152" t="s">
        <v>2053</v>
      </c>
      <c r="G750" s="56" t="s">
        <v>197</v>
      </c>
      <c r="H750" s="17">
        <v>863</v>
      </c>
      <c r="I750" s="17">
        <f t="shared" si="119"/>
        <v>0</v>
      </c>
      <c r="J750" s="10">
        <f t="shared" ref="J750" si="125">IF(I750=0, H750-(H750*($I$5/100)), H750-(H750*(I750/100)))</f>
        <v>863</v>
      </c>
    </row>
    <row r="751" spans="2:10">
      <c r="B751" s="3"/>
      <c r="I751" s="45"/>
    </row>
    <row r="752" spans="2:10" ht="15.75">
      <c r="B752" s="3"/>
      <c r="D752" s="26" t="s">
        <v>2003</v>
      </c>
      <c r="E752" s="25"/>
      <c r="H752" s="45"/>
      <c r="I752" s="22" t="s">
        <v>48</v>
      </c>
      <c r="J752" s="187" t="s">
        <v>47</v>
      </c>
    </row>
    <row r="753" spans="2:10">
      <c r="B753" s="3"/>
      <c r="D753" s="84"/>
      <c r="E753" s="23"/>
      <c r="F753" s="85"/>
      <c r="G753" s="86"/>
      <c r="H753" s="61"/>
      <c r="I753" s="22">
        <v>0</v>
      </c>
      <c r="J753" s="188"/>
    </row>
    <row r="754" spans="2:10" ht="90">
      <c r="B754" s="15">
        <v>613</v>
      </c>
      <c r="C754" s="14" t="s">
        <v>2004</v>
      </c>
      <c r="D754" s="19" t="s">
        <v>2005</v>
      </c>
      <c r="E754" s="20" t="s">
        <v>2006</v>
      </c>
      <c r="F754" s="44" t="s">
        <v>2091</v>
      </c>
      <c r="G754" s="18" t="s">
        <v>2007</v>
      </c>
      <c r="H754" s="17">
        <v>103</v>
      </c>
      <c r="I754" s="17">
        <f>$I$753</f>
        <v>0</v>
      </c>
      <c r="J754" s="145">
        <f>IF(I754=0, H754-(H754*($I$691/100)),H754-(H754*(I754/100)))</f>
        <v>103</v>
      </c>
    </row>
    <row r="755" spans="2:10" ht="90">
      <c r="B755" s="15">
        <v>614</v>
      </c>
      <c r="C755" s="14" t="s">
        <v>2008</v>
      </c>
      <c r="D755" s="19" t="s">
        <v>2009</v>
      </c>
      <c r="E755" s="20" t="s">
        <v>2010</v>
      </c>
      <c r="F755" s="44" t="s">
        <v>2011</v>
      </c>
      <c r="G755" s="18" t="s">
        <v>2007</v>
      </c>
      <c r="H755" s="17">
        <v>149</v>
      </c>
      <c r="I755" s="17">
        <f>$I$753</f>
        <v>0</v>
      </c>
      <c r="J755" s="145">
        <f>IF(I755=0, H755-(H755*($I$691/100)),H755-(H755*(I755/100)))</f>
        <v>149</v>
      </c>
    </row>
    <row r="756" spans="2:10">
      <c r="B756" s="3"/>
      <c r="I756" s="45"/>
    </row>
    <row r="757" spans="2:10">
      <c r="B757" s="3"/>
      <c r="I757" s="45"/>
    </row>
    <row r="758" spans="2:10" ht="15.75">
      <c r="B758" s="3"/>
      <c r="D758" s="26" t="s">
        <v>2012</v>
      </c>
      <c r="E758" s="25"/>
      <c r="H758" s="45"/>
      <c r="I758" s="22" t="s">
        <v>48</v>
      </c>
      <c r="J758" s="187" t="s">
        <v>47</v>
      </c>
    </row>
    <row r="759" spans="2:10">
      <c r="B759" s="3"/>
      <c r="D759" s="84"/>
      <c r="E759" s="23"/>
      <c r="F759" s="85"/>
      <c r="G759" s="86"/>
      <c r="H759" s="61"/>
      <c r="I759" s="22">
        <v>0</v>
      </c>
      <c r="J759" s="188"/>
    </row>
    <row r="760" spans="2:10" ht="45">
      <c r="B760" s="15">
        <v>615</v>
      </c>
      <c r="C760" s="14" t="s">
        <v>2013</v>
      </c>
      <c r="D760" s="19" t="s">
        <v>2014</v>
      </c>
      <c r="E760" s="20" t="s">
        <v>2015</v>
      </c>
      <c r="F760" s="44" t="s">
        <v>2016</v>
      </c>
      <c r="G760" s="18" t="s">
        <v>16</v>
      </c>
      <c r="H760" s="17">
        <v>133</v>
      </c>
      <c r="I760" s="17">
        <f>$I$759</f>
        <v>0</v>
      </c>
      <c r="J760" s="145">
        <f>IF(I760=0, H760-(H760*($I$697/100)),H760-(H760*(I760/100)))</f>
        <v>133</v>
      </c>
    </row>
    <row r="761" spans="2:10" ht="30">
      <c r="B761" s="15">
        <v>616</v>
      </c>
      <c r="C761" s="14" t="s">
        <v>2017</v>
      </c>
      <c r="D761" s="19" t="s">
        <v>2018</v>
      </c>
      <c r="E761" s="20" t="s">
        <v>2019</v>
      </c>
      <c r="F761" s="44" t="s">
        <v>2052</v>
      </c>
      <c r="G761" s="18" t="s">
        <v>13</v>
      </c>
      <c r="H761" s="17">
        <v>167</v>
      </c>
      <c r="I761" s="17">
        <f t="shared" ref="I761:I769" si="126">$I$759</f>
        <v>0</v>
      </c>
      <c r="J761" s="145">
        <f t="shared" ref="J761:J769" si="127">IF(I761=0, H761-(H761*($I$697/100)),H761-(H761*(I761/100)))</f>
        <v>167</v>
      </c>
    </row>
    <row r="762" spans="2:10" ht="30">
      <c r="B762" s="15">
        <v>617</v>
      </c>
      <c r="C762" s="14" t="s">
        <v>2020</v>
      </c>
      <c r="D762" s="19" t="s">
        <v>2021</v>
      </c>
      <c r="E762" s="20" t="s">
        <v>2022</v>
      </c>
      <c r="F762" s="44" t="s">
        <v>2052</v>
      </c>
      <c r="G762" s="18" t="s">
        <v>2007</v>
      </c>
      <c r="H762" s="17">
        <v>477</v>
      </c>
      <c r="I762" s="17">
        <f t="shared" si="126"/>
        <v>0</v>
      </c>
      <c r="J762" s="145">
        <f t="shared" si="127"/>
        <v>477</v>
      </c>
    </row>
    <row r="763" spans="2:10" ht="30">
      <c r="B763" s="15">
        <v>618</v>
      </c>
      <c r="C763" s="14" t="s">
        <v>2023</v>
      </c>
      <c r="D763" s="19" t="s">
        <v>2024</v>
      </c>
      <c r="E763" s="20" t="s">
        <v>2025</v>
      </c>
      <c r="F763" s="44" t="s">
        <v>2052</v>
      </c>
      <c r="G763" s="18" t="s">
        <v>10</v>
      </c>
      <c r="H763" s="17">
        <v>758</v>
      </c>
      <c r="I763" s="17">
        <f t="shared" si="126"/>
        <v>0</v>
      </c>
      <c r="J763" s="145">
        <f t="shared" si="127"/>
        <v>758</v>
      </c>
    </row>
    <row r="764" spans="2:10" ht="30">
      <c r="B764" s="15">
        <v>619</v>
      </c>
      <c r="C764" s="14" t="s">
        <v>2026</v>
      </c>
      <c r="D764" s="19" t="s">
        <v>2027</v>
      </c>
      <c r="E764" s="20" t="s">
        <v>2028</v>
      </c>
      <c r="F764" s="44" t="s">
        <v>2052</v>
      </c>
      <c r="G764" s="18" t="s">
        <v>3</v>
      </c>
      <c r="H764" s="17">
        <v>3005</v>
      </c>
      <c r="I764" s="17">
        <f t="shared" si="126"/>
        <v>0</v>
      </c>
      <c r="J764" s="145">
        <f t="shared" si="127"/>
        <v>3005</v>
      </c>
    </row>
    <row r="765" spans="2:10" ht="30">
      <c r="B765" s="15">
        <v>620</v>
      </c>
      <c r="C765" s="14" t="s">
        <v>2029</v>
      </c>
      <c r="D765" s="19" t="s">
        <v>2030</v>
      </c>
      <c r="E765" s="20" t="s">
        <v>2031</v>
      </c>
      <c r="F765" s="44" t="s">
        <v>2052</v>
      </c>
      <c r="G765" s="18" t="s">
        <v>2032</v>
      </c>
      <c r="H765" s="17">
        <v>147816</v>
      </c>
      <c r="I765" s="17">
        <f t="shared" si="126"/>
        <v>0</v>
      </c>
      <c r="J765" s="145">
        <f t="shared" si="127"/>
        <v>147816</v>
      </c>
    </row>
    <row r="766" spans="2:10" ht="30">
      <c r="B766" s="15">
        <v>621</v>
      </c>
      <c r="C766" s="14" t="s">
        <v>2033</v>
      </c>
      <c r="D766" s="19" t="s">
        <v>2034</v>
      </c>
      <c r="E766" s="20" t="s">
        <v>2035</v>
      </c>
      <c r="F766" s="44" t="s">
        <v>2051</v>
      </c>
      <c r="G766" s="18" t="s">
        <v>10</v>
      </c>
      <c r="H766" s="17">
        <v>950</v>
      </c>
      <c r="I766" s="17">
        <f t="shared" si="126"/>
        <v>0</v>
      </c>
      <c r="J766" s="145">
        <f t="shared" si="127"/>
        <v>950</v>
      </c>
    </row>
    <row r="767" spans="2:10" ht="30">
      <c r="B767" s="15">
        <v>622</v>
      </c>
      <c r="C767" s="14" t="s">
        <v>2036</v>
      </c>
      <c r="D767" s="19" t="s">
        <v>2037</v>
      </c>
      <c r="E767" s="20" t="s">
        <v>2038</v>
      </c>
      <c r="F767" s="44" t="s">
        <v>2051</v>
      </c>
      <c r="G767" s="18" t="s">
        <v>7</v>
      </c>
      <c r="H767" s="17">
        <v>1900</v>
      </c>
      <c r="I767" s="17">
        <f t="shared" si="126"/>
        <v>0</v>
      </c>
      <c r="J767" s="145">
        <f t="shared" si="127"/>
        <v>1900</v>
      </c>
    </row>
    <row r="768" spans="2:10" ht="30">
      <c r="B768" s="15">
        <v>623</v>
      </c>
      <c r="C768" s="14" t="s">
        <v>2039</v>
      </c>
      <c r="D768" s="19" t="s">
        <v>2040</v>
      </c>
      <c r="E768" s="20" t="s">
        <v>2041</v>
      </c>
      <c r="F768" s="44" t="s">
        <v>2051</v>
      </c>
      <c r="G768" s="18" t="s">
        <v>3</v>
      </c>
      <c r="H768" s="17">
        <v>3799</v>
      </c>
      <c r="I768" s="17">
        <f t="shared" si="126"/>
        <v>0</v>
      </c>
      <c r="J768" s="145">
        <f t="shared" si="127"/>
        <v>3799</v>
      </c>
    </row>
    <row r="769" spans="2:10" ht="30">
      <c r="B769" s="15">
        <v>624</v>
      </c>
      <c r="C769" s="14" t="s">
        <v>2042</v>
      </c>
      <c r="D769" s="19" t="s">
        <v>2043</v>
      </c>
      <c r="E769" s="20" t="s">
        <v>2044</v>
      </c>
      <c r="F769" s="44" t="s">
        <v>2051</v>
      </c>
      <c r="G769" s="18" t="s">
        <v>2032</v>
      </c>
      <c r="H769" s="17">
        <v>189876</v>
      </c>
      <c r="I769" s="17">
        <f t="shared" si="126"/>
        <v>0</v>
      </c>
      <c r="J769" s="145">
        <f t="shared" si="127"/>
        <v>189876</v>
      </c>
    </row>
    <row r="770" spans="2:10">
      <c r="B770" s="3"/>
      <c r="I770" s="45"/>
    </row>
    <row r="771" spans="2:10">
      <c r="B771" s="3"/>
      <c r="D771" s="8"/>
      <c r="I771" s="45"/>
    </row>
    <row r="772" spans="2:10">
      <c r="B772" s="3"/>
      <c r="D772" s="176" t="s">
        <v>2115</v>
      </c>
      <c r="E772" s="25"/>
      <c r="H772" s="45"/>
      <c r="I772" s="22" t="s">
        <v>48</v>
      </c>
      <c r="J772" s="187" t="s">
        <v>47</v>
      </c>
    </row>
    <row r="773" spans="2:10">
      <c r="B773" s="3"/>
      <c r="D773" s="84"/>
      <c r="E773" s="23"/>
      <c r="F773" s="85"/>
      <c r="G773" s="86"/>
      <c r="H773" s="61"/>
      <c r="I773" s="22">
        <v>0</v>
      </c>
      <c r="J773" s="188"/>
    </row>
    <row r="774" spans="2:10">
      <c r="B774" s="15">
        <v>625</v>
      </c>
      <c r="C774" s="111" t="s">
        <v>2045</v>
      </c>
      <c r="D774" s="122" t="s">
        <v>2046</v>
      </c>
      <c r="E774" s="52" t="s">
        <v>2045</v>
      </c>
      <c r="F774" s="153" t="s">
        <v>2062</v>
      </c>
      <c r="G774" s="18" t="s">
        <v>2050</v>
      </c>
      <c r="H774" s="17">
        <v>2422</v>
      </c>
      <c r="I774" s="17">
        <f>$I$773</f>
        <v>0</v>
      </c>
      <c r="J774" s="145">
        <f>IF(I774=0, H774-(H774*($I$741/100)),H774-(H774*(I774/100)))</f>
        <v>2422</v>
      </c>
    </row>
    <row r="775" spans="2:10">
      <c r="B775" s="15">
        <v>626</v>
      </c>
      <c r="C775" s="111" t="s">
        <v>2047</v>
      </c>
      <c r="D775" s="47" t="s">
        <v>2048</v>
      </c>
      <c r="E775" s="47" t="s">
        <v>2047</v>
      </c>
      <c r="F775" s="157" t="s">
        <v>2061</v>
      </c>
      <c r="G775" s="56" t="s">
        <v>2049</v>
      </c>
      <c r="H775" s="17">
        <v>43</v>
      </c>
      <c r="I775" s="17">
        <f>$I$773</f>
        <v>0</v>
      </c>
      <c r="J775" s="10">
        <f t="shared" ref="J775" si="128">IF(I775=0, H775-(H775*($I$5/100)), H775-(H775*(I775/100)))</f>
        <v>43</v>
      </c>
    </row>
    <row r="776" spans="2:10">
      <c r="B776" s="40"/>
      <c r="C776" s="40"/>
      <c r="D776" s="146"/>
      <c r="E776" s="45"/>
      <c r="G776" s="45"/>
      <c r="H776" s="147"/>
      <c r="I776" s="2"/>
    </row>
    <row r="777" spans="2:10">
      <c r="B777" s="40"/>
      <c r="C777" s="40"/>
      <c r="D777" s="28"/>
      <c r="E777" s="6"/>
      <c r="F777" s="148"/>
      <c r="G777" s="45"/>
      <c r="I777" s="2"/>
    </row>
    <row r="778" spans="2:10">
      <c r="B778" s="40"/>
      <c r="C778" s="40"/>
      <c r="D778" s="9" t="s">
        <v>2</v>
      </c>
      <c r="E778" s="6"/>
      <c r="G778" s="45"/>
      <c r="I778" s="2"/>
    </row>
    <row r="779" spans="2:10">
      <c r="B779" s="3"/>
      <c r="D779" s="149" t="s">
        <v>1</v>
      </c>
      <c r="I779" s="45"/>
    </row>
    <row r="780" spans="2:10">
      <c r="B780" s="3"/>
      <c r="D780" s="149" t="s">
        <v>0</v>
      </c>
      <c r="I780" s="45"/>
    </row>
  </sheetData>
  <mergeCells count="34">
    <mergeCell ref="J657:J658"/>
    <mergeCell ref="J716:J717"/>
    <mergeCell ref="J752:J753"/>
    <mergeCell ref="J758:J759"/>
    <mergeCell ref="J772:J773"/>
    <mergeCell ref="J551:J552"/>
    <mergeCell ref="J580:J581"/>
    <mergeCell ref="J606:J607"/>
    <mergeCell ref="J621:J622"/>
    <mergeCell ref="J472:J473"/>
    <mergeCell ref="J480:J481"/>
    <mergeCell ref="J488:J489"/>
    <mergeCell ref="J500:J501"/>
    <mergeCell ref="J511:J512"/>
    <mergeCell ref="J402:J403"/>
    <mergeCell ref="J420:J421"/>
    <mergeCell ref="J440:J441"/>
    <mergeCell ref="J448:J449"/>
    <mergeCell ref="J457:J458"/>
    <mergeCell ref="J237:J238"/>
    <mergeCell ref="J291:J292"/>
    <mergeCell ref="J317:J318"/>
    <mergeCell ref="J365:J366"/>
    <mergeCell ref="J389:J390"/>
    <mergeCell ref="J84:J85"/>
    <mergeCell ref="J92:J93"/>
    <mergeCell ref="J126:J127"/>
    <mergeCell ref="J189:J190"/>
    <mergeCell ref="J216:J217"/>
    <mergeCell ref="J4:J5"/>
    <mergeCell ref="J30:J31"/>
    <mergeCell ref="J46:J47"/>
    <mergeCell ref="J66:J67"/>
    <mergeCell ref="J79:J80"/>
  </mergeCells>
  <printOptions horizontalCentered="1"/>
  <pageMargins left="0.23622047244094491" right="0.23622047244094491" top="0.59055118110236227" bottom="0.43307086614173229" header="0.31496062992125984" footer="0.19685039370078741"/>
  <pageSetup paperSize="9" scale="59" fitToHeight="0" orientation="landscape" r:id="rId1"/>
  <headerFooter>
    <oddHeader>&amp;LCeník AV EQUEN 2022_01 (CZK)  &amp;RPlatnost ceníku - od 1. 1. 2022</oddHeader>
    <oddFooter>Stránka &amp;P z &amp;N</oddFooter>
  </headerFooter>
  <rowBreaks count="12" manualBreakCount="12">
    <brk id="64" min="1" max="10" man="1"/>
    <brk id="90" min="1" max="10" man="1"/>
    <brk id="124" min="1" max="10" man="1"/>
    <brk id="315" min="1" max="10" man="1"/>
    <brk id="363" min="1" max="10" man="1"/>
    <brk id="380" min="1" max="10" man="1"/>
    <brk id="387" min="1" max="10" man="1"/>
    <brk id="418" min="1" max="10" man="1"/>
    <brk id="446" min="1" max="10" man="1"/>
    <brk id="498" min="1" max="10" man="1"/>
    <brk id="509" min="1" max="10" man="1"/>
    <brk id="51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Cenik 2022_01</vt:lpstr>
      <vt:lpstr>'Cenik 2022_01'!Názvy_tisku</vt:lpstr>
      <vt:lpstr>'Cenik 2022_01'!Oblast_tisku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 Hoša</dc:creator>
  <cp:lastModifiedBy>Zdenek</cp:lastModifiedBy>
  <cp:lastPrinted>2022-01-13T17:52:47Z</cp:lastPrinted>
  <dcterms:created xsi:type="dcterms:W3CDTF">2022-01-10T13:29:45Z</dcterms:created>
  <dcterms:modified xsi:type="dcterms:W3CDTF">2022-01-19T08:11:29Z</dcterms:modified>
</cp:coreProperties>
</file>